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2"/>
  </bookViews>
  <sheets>
    <sheet name="Aloha" sheetId="1" r:id="rId1"/>
    <sheet name="MJB" sheetId="2" r:id="rId2"/>
    <sheet name="MJG" sheetId="3" r:id="rId3"/>
    <sheet name="MYM" sheetId="4" r:id="rId4"/>
    <sheet name="MYW" sheetId="5" r:id="rId5"/>
    <sheet name="Raceboard" sheetId="6" r:id="rId6"/>
  </sheets>
  <definedNames>
    <definedName name="unnamed">'MJB'!$6:$61</definedName>
    <definedName name="unnamed_1">'MJB'!$6:$61</definedName>
    <definedName name="unnamed_2">'MYW'!$6:$34</definedName>
  </definedNames>
  <calcPr fullCalcOnLoad="1"/>
</workbook>
</file>

<file path=xl/sharedStrings.xml><?xml version="1.0" encoding="utf-8"?>
<sst xmlns="http://schemas.openxmlformats.org/spreadsheetml/2006/main" count="989" uniqueCount="989">
  <si>
    <t>ALOHA U15 WORLD CHAMPIONSHIP RACE RESULTS (Provisional)</t>
  </si>
  <si>
    <t>NESSEBAR, BULGARIA JULY 31 - AUGUST 8  2004</t>
  </si>
  <si>
    <t>Race No 1</t>
  </si>
  <si>
    <t>Race No 2</t>
  </si>
  <si>
    <t>Race No 3</t>
  </si>
  <si>
    <t>Race No 4</t>
  </si>
  <si>
    <t>Race No 5</t>
  </si>
  <si>
    <t>Race No 6</t>
  </si>
  <si>
    <t>Race No 7</t>
  </si>
  <si>
    <t>Race No 8</t>
  </si>
  <si>
    <t>Race No 9</t>
  </si>
  <si>
    <t>Race No 10</t>
  </si>
  <si>
    <t>Penalty</t>
  </si>
  <si>
    <t>Discard</t>
  </si>
  <si>
    <t>Overall</t>
  </si>
  <si>
    <t>Sail</t>
  </si>
  <si>
    <t xml:space="preserve">  No</t>
  </si>
  <si>
    <t>Division</t>
  </si>
  <si>
    <t>Competitor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</si>
  <si>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</si>
  <si>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</si>
  <si>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</si>
  <si>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</si>
  <si>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</si>
  <si>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</si>
  <si>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</si>
  <si>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</si>
  <si>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</si>
  <si>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</si>
  <si>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</si>
  <si>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</si>
  <si>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</si>
  <si>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</si>
  <si>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</si>
  <si>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</si>
  <si>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</si>
  <si>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</si>
  <si>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</si>
  <si>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</si>
  <si>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Points</t>
  </si>
  <si>
    <t>Pts</t>
  </si>
  <si>
    <t>Score</t>
  </si>
  <si>
    <t>ESP</t>
  </si>
  <si>
    <t>ABB</t>
  </si>
  <si>
    <t>Oliver-Tom Schliemann</t>
  </si>
  <si>
    <t>ITA</t>
  </si>
  <si>
    <t>ABB</t>
  </si>
  <si>
    <t>Guido Carli</t>
  </si>
  <si>
    <t>FRA</t>
  </si>
  <si>
    <t>ABB</t>
  </si>
  <si>
    <t>Marc Noesmoen</t>
  </si>
  <si>
    <t>FRA</t>
  </si>
  <si>
    <t>ABG</t>
  </si>
  <si>
    <t>Sybille Bosch</t>
  </si>
  <si>
    <t>GBR</t>
  </si>
  <si>
    <t>AAB</t>
  </si>
  <si>
    <t>Edward Strange</t>
  </si>
  <si>
    <t>ITA</t>
  </si>
  <si>
    <t>ABB</t>
  </si>
  <si>
    <t>Federico Spano</t>
  </si>
  <si>
    <t>FRA</t>
  </si>
  <si>
    <t>ABG</t>
  </si>
  <si>
    <t>Leonore Bosch</t>
  </si>
  <si>
    <t>ISR</t>
  </si>
  <si>
    <t>ABB</t>
  </si>
  <si>
    <t>Liran Machlev</t>
  </si>
  <si>
    <t>FRA</t>
  </si>
  <si>
    <t>ABB</t>
  </si>
  <si>
    <t xml:space="preserve">Vianney Andre </t>
  </si>
  <si>
    <t>POL</t>
  </si>
  <si>
    <t>ABB</t>
  </si>
  <si>
    <t>Marek Zengteler</t>
  </si>
  <si>
    <t>FRA</t>
  </si>
  <si>
    <t>ABB</t>
  </si>
  <si>
    <t>Charles-Elia Nayral</t>
  </si>
  <si>
    <t>GBR</t>
  </si>
  <si>
    <t>ABB</t>
  </si>
  <si>
    <t>Anthony Gillan</t>
  </si>
  <si>
    <t>GBR</t>
  </si>
  <si>
    <t>ABB</t>
  </si>
  <si>
    <t>Anthony Scales</t>
  </si>
  <si>
    <t>FRA</t>
  </si>
  <si>
    <t>ABB</t>
  </si>
  <si>
    <t>Tristan Leclerq</t>
  </si>
  <si>
    <t>ITA</t>
  </si>
  <si>
    <t>ABG</t>
  </si>
  <si>
    <t>Marinai Marzia</t>
  </si>
  <si>
    <t>FRA</t>
  </si>
  <si>
    <t>ABG</t>
  </si>
  <si>
    <t>Ann De Buyer</t>
  </si>
  <si>
    <t>ITA</t>
  </si>
  <si>
    <t>ABG</t>
  </si>
  <si>
    <t>Giorgia Brizio</t>
  </si>
  <si>
    <t>FRA</t>
  </si>
  <si>
    <t>ABG</t>
  </si>
  <si>
    <t>Margaux Moreau</t>
  </si>
  <si>
    <t>BUL</t>
  </si>
  <si>
    <t>ABB</t>
  </si>
  <si>
    <t>Tsvetomir Todorov</t>
  </si>
  <si>
    <t>BUL</t>
  </si>
  <si>
    <t>ABB</t>
  </si>
  <si>
    <t>Vencislav Tzonev</t>
  </si>
  <si>
    <t>GBR</t>
  </si>
  <si>
    <t>ABB</t>
  </si>
  <si>
    <t>Chris Higham</t>
  </si>
  <si>
    <t>GBR</t>
  </si>
  <si>
    <t>ABB</t>
  </si>
  <si>
    <t>Richard Jones</t>
  </si>
  <si>
    <t>MISTRAL JUNIOR BOYS  WORLD CHAMPIONSHIP RACE RESULTS (Provisional)</t>
  </si>
  <si>
    <t>NESSEBAR, BULGARIA JULY 31 - AUGUST 8  2004</t>
  </si>
  <si>
    <t>Race No 1</t>
  </si>
  <si>
    <t>Race No 2</t>
  </si>
  <si>
    <t>Race No 3</t>
  </si>
  <si>
    <t>Race No 4</t>
  </si>
  <si>
    <t>Race No 5</t>
  </si>
  <si>
    <t>Race No 6</t>
  </si>
  <si>
    <t>Race No 7</t>
  </si>
  <si>
    <t>Race No 8</t>
  </si>
  <si>
    <t>Race No 9</t>
  </si>
  <si>
    <t>Race No 10</t>
  </si>
  <si>
    <t>Penalty</t>
  </si>
  <si>
    <t>Discard</t>
  </si>
  <si>
    <t>Overall</t>
  </si>
  <si>
    <t>Sail</t>
  </si>
  <si>
    <t xml:space="preserve"> No</t>
  </si>
  <si>
    <t>Competitor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</si>
  <si>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</si>
  <si>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</si>
  <si>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</si>
  <si>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</si>
  <si>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</si>
  <si>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</si>
  <si>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</si>
  <si>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</si>
  <si>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</si>
  <si>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</si>
  <si>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</si>
  <si>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</si>
  <si>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</si>
  <si>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</si>
  <si>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</si>
  <si>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</si>
  <si>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</si>
  <si>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</si>
  <si>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</si>
  <si>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</si>
  <si>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Pts</t>
  </si>
  <si>
    <t>Pts</t>
  </si>
  <si>
    <t>Score</t>
  </si>
  <si>
    <t>ITA</t>
  </si>
  <si>
    <t>Fabian Heidegger</t>
  </si>
  <si>
    <t>Ocs</t>
  </si>
  <si>
    <t>FRA</t>
  </si>
  <si>
    <t>Pierre Le Coq</t>
  </si>
  <si>
    <t>POL</t>
  </si>
  <si>
    <t>Lukasz Grodzicki</t>
  </si>
  <si>
    <t>FRA</t>
  </si>
  <si>
    <t>Colin Pouderoux</t>
  </si>
  <si>
    <t>GBR</t>
  </si>
  <si>
    <t>Richard Hamilton</t>
  </si>
  <si>
    <t>FRA</t>
  </si>
  <si>
    <t>Kevin Festocq</t>
  </si>
  <si>
    <t>HKG</t>
  </si>
  <si>
    <t>Ma Yik Kau</t>
  </si>
  <si>
    <t>ESP</t>
  </si>
  <si>
    <t>Alejandro Rivera Rodriguez</t>
  </si>
  <si>
    <t>FRA</t>
  </si>
  <si>
    <t>Jean-Baptiste Francois</t>
  </si>
  <si>
    <t>FRA</t>
  </si>
  <si>
    <t>Alban Jehu</t>
  </si>
  <si>
    <t>LTU</t>
  </si>
  <si>
    <t>Juozas Bernotas</t>
  </si>
  <si>
    <t>POL</t>
  </si>
  <si>
    <t>Jan Sulinski</t>
  </si>
  <si>
    <t>GER</t>
  </si>
  <si>
    <t>Christian Freimuller</t>
  </si>
  <si>
    <t>POL</t>
  </si>
  <si>
    <t>Michal Przybytek</t>
  </si>
  <si>
    <t>GBR</t>
  </si>
  <si>
    <t>Gordon Smith</t>
  </si>
  <si>
    <t>GBR</t>
  </si>
  <si>
    <t>Elliot Eur Carney</t>
  </si>
  <si>
    <t>POL</t>
  </si>
  <si>
    <t>Ludomil Sawicki</t>
  </si>
  <si>
    <t>FRA</t>
  </si>
  <si>
    <t>Charlie Meledo</t>
  </si>
  <si>
    <t>ISR</t>
  </si>
  <si>
    <t>Alon Zucker</t>
  </si>
  <si>
    <t>Ocs</t>
  </si>
  <si>
    <t>ESP</t>
  </si>
  <si>
    <t>Javier Jurado Bedoya</t>
  </si>
  <si>
    <t>ESP</t>
  </si>
  <si>
    <t>Juan Fontan Gallardo</t>
  </si>
  <si>
    <t>GER</t>
  </si>
  <si>
    <t>Thomas Kleine</t>
  </si>
  <si>
    <t>GER</t>
  </si>
  <si>
    <t>Chritoph Liese</t>
  </si>
  <si>
    <t>FRA</t>
  </si>
  <si>
    <t>Pierre Noesmoen</t>
  </si>
  <si>
    <t>FRA</t>
  </si>
  <si>
    <t>Bastien Lecointre</t>
  </si>
  <si>
    <t>ISR</t>
  </si>
  <si>
    <t>Dolev Baram</t>
  </si>
  <si>
    <t>GBR</t>
  </si>
  <si>
    <t>Alex Thompson</t>
  </si>
  <si>
    <t>POL</t>
  </si>
  <si>
    <t>Filip Gawronski</t>
  </si>
  <si>
    <t>POL</t>
  </si>
  <si>
    <t>Pavel Topka</t>
  </si>
  <si>
    <t>Ocs</t>
  </si>
  <si>
    <t>ESP</t>
  </si>
  <si>
    <t>Olwen Garcia Carscone</t>
  </si>
  <si>
    <t>GBR</t>
  </si>
  <si>
    <t>Jouseph Eur O'Callaghan</t>
  </si>
  <si>
    <t>ISR</t>
  </si>
  <si>
    <t>Chen Elshar</t>
  </si>
  <si>
    <t>Ocs</t>
  </si>
  <si>
    <t>ITA</t>
  </si>
  <si>
    <t>Manuel Giannenni</t>
  </si>
  <si>
    <t>Ocs</t>
  </si>
  <si>
    <t>ISR</t>
  </si>
  <si>
    <t>Eyal Aizenberg</t>
  </si>
  <si>
    <t>Ocs</t>
  </si>
  <si>
    <t>POL</t>
  </si>
  <si>
    <t>Kamil Zwolak</t>
  </si>
  <si>
    <t>POL</t>
  </si>
  <si>
    <t>Pavel Jankowski</t>
  </si>
  <si>
    <t>FRA</t>
  </si>
  <si>
    <t>Remi Ledoux</t>
  </si>
  <si>
    <t>ITA</t>
  </si>
  <si>
    <t>Marcantonio Baglione</t>
  </si>
  <si>
    <t>Dnf</t>
  </si>
  <si>
    <t>FRA</t>
  </si>
  <si>
    <t>Florent Kermarrec</t>
  </si>
  <si>
    <t>FRA</t>
  </si>
  <si>
    <t>Borja Jean-Philippe</t>
  </si>
  <si>
    <t>FRA</t>
  </si>
  <si>
    <t>Cyprien Orsini</t>
  </si>
  <si>
    <t>POL</t>
  </si>
  <si>
    <t>Otto Kus</t>
  </si>
  <si>
    <t>MEX</t>
  </si>
  <si>
    <t>Alberto Campos</t>
  </si>
  <si>
    <t>Ocs</t>
  </si>
  <si>
    <t>FRA</t>
  </si>
  <si>
    <t>Brice Lorho</t>
  </si>
  <si>
    <t>LTU</t>
  </si>
  <si>
    <t>Dazius Dazaska</t>
  </si>
  <si>
    <t>GRE</t>
  </si>
  <si>
    <t>Dimitris Viahakis</t>
  </si>
  <si>
    <t>GRE</t>
  </si>
  <si>
    <t>Thanos Goylas</t>
  </si>
  <si>
    <t>Ocs</t>
  </si>
  <si>
    <t>ITA</t>
  </si>
  <si>
    <t>Giorgio Mercadente</t>
  </si>
  <si>
    <t>GRE</t>
  </si>
  <si>
    <t>Antonio Christophis</t>
  </si>
  <si>
    <t>POL</t>
  </si>
  <si>
    <t>Adam Nowicki</t>
  </si>
  <si>
    <t>AUT</t>
  </si>
  <si>
    <t>Gregor Reiter</t>
  </si>
  <si>
    <t>AUT</t>
  </si>
  <si>
    <t>Christian Klinka</t>
  </si>
  <si>
    <t>POL</t>
  </si>
  <si>
    <t>Wojciech Bazant</t>
  </si>
  <si>
    <t>FRA</t>
  </si>
  <si>
    <t>Romain Delon</t>
  </si>
  <si>
    <t>POL</t>
  </si>
  <si>
    <t>Michal Klepacki</t>
  </si>
  <si>
    <t>ITA</t>
  </si>
  <si>
    <t>Alberto Lunetta</t>
  </si>
  <si>
    <t>Ocs</t>
  </si>
  <si>
    <t>MISTRAL JUNIOR GIRLS  WORLD CHAMPIONSHIP RACE RESULTS (Provisional)</t>
  </si>
  <si>
    <t>NESSEBAR, BULGARIA JULY 31 - AUGUST 8  2004</t>
  </si>
  <si>
    <t>Race No 1</t>
  </si>
  <si>
    <t>Race No 2</t>
  </si>
  <si>
    <t>Race No 3</t>
  </si>
  <si>
    <t>Race No 4</t>
  </si>
  <si>
    <t>Race No 5</t>
  </si>
  <si>
    <t>Race No 6</t>
  </si>
  <si>
    <t>Race No 7</t>
  </si>
  <si>
    <t>Race No 8</t>
  </si>
  <si>
    <t>Race No 9</t>
  </si>
  <si>
    <t>Race No 10</t>
  </si>
  <si>
    <t>Penalty</t>
  </si>
  <si>
    <t>Discard</t>
  </si>
  <si>
    <t>Overall</t>
  </si>
  <si>
    <t>Sail</t>
  </si>
  <si>
    <t xml:space="preserve"> No</t>
  </si>
  <si>
    <t>Competitor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</si>
  <si>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</si>
  <si>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</si>
  <si>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</si>
  <si>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</si>
  <si>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</si>
  <si>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</si>
  <si>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</si>
  <si>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</si>
  <si>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</si>
  <si>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</si>
  <si>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</si>
  <si>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</si>
  <si>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</si>
  <si>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</si>
  <si>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</si>
  <si>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</si>
  <si>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</si>
  <si>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</si>
  <si>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</si>
  <si>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</si>
  <si>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Points</t>
  </si>
  <si>
    <t>Pts</t>
  </si>
  <si>
    <t>Score</t>
  </si>
  <si>
    <t>ITA</t>
  </si>
  <si>
    <t>Laura Linares</t>
  </si>
  <si>
    <t>POL</t>
  </si>
  <si>
    <t>Malgorzata Bialecka</t>
  </si>
  <si>
    <t>ITA</t>
  </si>
  <si>
    <t>Martina Fisco</t>
  </si>
  <si>
    <t>GER</t>
  </si>
  <si>
    <t>Moana Delle</t>
  </si>
  <si>
    <t>GRE</t>
  </si>
  <si>
    <t>Evagelia Karagiorgov</t>
  </si>
  <si>
    <t>ESP</t>
  </si>
  <si>
    <t>Gabriela Huertas Herran</t>
  </si>
  <si>
    <t>ISR</t>
  </si>
  <si>
    <t>Sivan Davidovich</t>
  </si>
  <si>
    <t>POL</t>
  </si>
  <si>
    <t>Iga Perzyna</t>
  </si>
  <si>
    <t>GBR</t>
  </si>
  <si>
    <t>Beth Williamson</t>
  </si>
  <si>
    <t>GER</t>
  </si>
  <si>
    <t>Regina Stadler</t>
  </si>
  <si>
    <t>MEX</t>
  </si>
  <si>
    <t>Maria Campos</t>
  </si>
  <si>
    <t>FRA</t>
  </si>
  <si>
    <t>Arielle Guyader</t>
  </si>
  <si>
    <t>GER</t>
  </si>
  <si>
    <t>Laura Arnold</t>
  </si>
  <si>
    <t>FRA</t>
  </si>
  <si>
    <t>Pomme Bonnet</t>
  </si>
  <si>
    <t>UKR</t>
  </si>
  <si>
    <t>Anna Sagulenko</t>
  </si>
  <si>
    <t>ITA</t>
  </si>
  <si>
    <t>Giulia Linares</t>
  </si>
  <si>
    <t>FRA</t>
  </si>
  <si>
    <t>Ophelie Joly</t>
  </si>
  <si>
    <t>POL</t>
  </si>
  <si>
    <t>Malgorzata Kiszko</t>
  </si>
  <si>
    <t>POL</t>
  </si>
  <si>
    <t>Nina Szymczyk</t>
  </si>
  <si>
    <t>ISR</t>
  </si>
  <si>
    <t>Chen Sofer</t>
  </si>
  <si>
    <t>POL</t>
  </si>
  <si>
    <t>Ewelina Andrzejczak</t>
  </si>
  <si>
    <t>BUL</t>
  </si>
  <si>
    <t>Galina Zapreva</t>
  </si>
  <si>
    <t>POL</t>
  </si>
  <si>
    <t>Alicja Skurzynska</t>
  </si>
  <si>
    <t xml:space="preserve">                                                MISTRAL YOUTH MEN   RACE RESULTS </t>
  </si>
  <si>
    <t>NESSEBAR, BULGARIA JULY 31 - AUGUST 8  2004</t>
  </si>
  <si>
    <t>Race No 1</t>
  </si>
  <si>
    <t>Race No 2</t>
  </si>
  <si>
    <t>Race No 3</t>
  </si>
  <si>
    <t>Race No 4</t>
  </si>
  <si>
    <t>Race No 5</t>
  </si>
  <si>
    <t>Race No 6</t>
  </si>
  <si>
    <t>Race No 7</t>
  </si>
  <si>
    <t>Race No 8</t>
  </si>
  <si>
    <t>Race No 9</t>
  </si>
  <si>
    <t>Race No 10</t>
  </si>
  <si>
    <t>Penalty</t>
  </si>
  <si>
    <t>Discard</t>
  </si>
  <si>
    <t>Overall</t>
  </si>
  <si>
    <t>Sail</t>
  </si>
  <si>
    <t xml:space="preserve"> No</t>
  </si>
  <si>
    <t>Competitor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</si>
  <si>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</si>
  <si>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</si>
  <si>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</si>
  <si>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</si>
  <si>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</si>
  <si>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</si>
  <si>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</si>
  <si>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</si>
  <si>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</si>
  <si>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</si>
  <si>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</si>
  <si>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</si>
  <si>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</si>
  <si>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</si>
  <si>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</si>
  <si>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</si>
  <si>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</si>
  <si>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</si>
  <si>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</si>
  <si>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</si>
  <si>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Points</t>
  </si>
  <si>
    <t>Pts</t>
  </si>
  <si>
    <t>Score</t>
  </si>
  <si>
    <t>GRE</t>
  </si>
  <si>
    <t>Byron Kokalanis</t>
  </si>
  <si>
    <t>FRA</t>
  </si>
  <si>
    <t>Anthony Mourier</t>
  </si>
  <si>
    <t xml:space="preserve">NZL </t>
  </si>
  <si>
    <t>David Robertson</t>
  </si>
  <si>
    <t>ITA</t>
  </si>
  <si>
    <t>Federico Esposito</t>
  </si>
  <si>
    <t>ISR</t>
  </si>
  <si>
    <t>Zubari Shahar</t>
  </si>
  <si>
    <t>HKG</t>
  </si>
  <si>
    <t>Wing Ho Yu</t>
  </si>
  <si>
    <t>ISR</t>
  </si>
  <si>
    <t>Mashiah Nimrod</t>
  </si>
  <si>
    <t>HKG</t>
  </si>
  <si>
    <t>Kwok Po Ma</t>
  </si>
  <si>
    <t>GBR</t>
  </si>
  <si>
    <t>Douglas Etheridge</t>
  </si>
  <si>
    <t>FRA</t>
  </si>
  <si>
    <t>Gauthier Lefevre</t>
  </si>
  <si>
    <t>FRA</t>
  </si>
  <si>
    <t>Louis-Benoit Hug</t>
  </si>
  <si>
    <t>GRE</t>
  </si>
  <si>
    <t>Ikaros Barbetseas</t>
  </si>
  <si>
    <t>GRE</t>
  </si>
  <si>
    <t>Dimitris Petropoulos</t>
  </si>
  <si>
    <t>FRA</t>
  </si>
  <si>
    <t>Victor Moreau</t>
  </si>
  <si>
    <t>FRA</t>
  </si>
  <si>
    <t>Benjamin Tillier</t>
  </si>
  <si>
    <t>POL</t>
  </si>
  <si>
    <t>Michal Majewski</t>
  </si>
  <si>
    <t>ITA</t>
  </si>
  <si>
    <t>Franchini Andrea</t>
  </si>
  <si>
    <t>POL</t>
  </si>
  <si>
    <t>Karol Krzyszkowski</t>
  </si>
  <si>
    <t>FRA</t>
  </si>
  <si>
    <t>Jeremy Jestin</t>
  </si>
  <si>
    <t>HKG</t>
  </si>
  <si>
    <t>Yim Wai Chan</t>
  </si>
  <si>
    <t>POL</t>
  </si>
  <si>
    <t>Tomasz Frydrychowicz</t>
  </si>
  <si>
    <t>POL</t>
  </si>
  <si>
    <t>Kamil Lewandowski</t>
  </si>
  <si>
    <t>GBR</t>
  </si>
  <si>
    <t>James Bulleid</t>
  </si>
  <si>
    <t>ITA</t>
  </si>
  <si>
    <t>Riccardo Belli Dell'lsca</t>
  </si>
  <si>
    <t>BUL</t>
  </si>
  <si>
    <t>Veselin Nanev</t>
  </si>
  <si>
    <t>NED</t>
  </si>
  <si>
    <t>Casper Bouman</t>
  </si>
  <si>
    <t>ITA</t>
  </si>
  <si>
    <t>Biasco Bongiorno</t>
  </si>
  <si>
    <t>FRA</t>
  </si>
  <si>
    <t>Antoine Cordonnier</t>
  </si>
  <si>
    <t>NZL</t>
  </si>
  <si>
    <t>Michael Lichtwark</t>
  </si>
  <si>
    <t>ISR</t>
  </si>
  <si>
    <t>Glazman Omer</t>
  </si>
  <si>
    <t>ESP</t>
  </si>
  <si>
    <t>Juan Manuel Moreno Vega</t>
  </si>
  <si>
    <t>GBR</t>
  </si>
  <si>
    <t>Richard Potter</t>
  </si>
  <si>
    <t>ESP</t>
  </si>
  <si>
    <t>Roberto Ortiz Perez</t>
  </si>
  <si>
    <t>POL</t>
  </si>
  <si>
    <t>Kamil Topka</t>
  </si>
  <si>
    <t>FRA</t>
  </si>
  <si>
    <t>Benjamin Madec</t>
  </si>
  <si>
    <t>AUT</t>
  </si>
  <si>
    <t>Kargl Thomas</t>
  </si>
  <si>
    <t>CYP</t>
  </si>
  <si>
    <t>Andreas Sofronion</t>
  </si>
  <si>
    <t>FRA</t>
  </si>
  <si>
    <t>Francois Bovis</t>
  </si>
  <si>
    <t>ITA</t>
  </si>
  <si>
    <t>Gianmaria Giannini</t>
  </si>
  <si>
    <t>ITA</t>
  </si>
  <si>
    <t>Marco Fedele</t>
  </si>
  <si>
    <t>POL</t>
  </si>
  <si>
    <t>Cezary Rosien</t>
  </si>
  <si>
    <t>ESP</t>
  </si>
  <si>
    <t>Marc Riera Pallas</t>
  </si>
  <si>
    <t>dnf</t>
  </si>
  <si>
    <t>FRA</t>
  </si>
  <si>
    <t>Yoann Coat</t>
  </si>
  <si>
    <t>ARG</t>
  </si>
  <si>
    <t>Mariano Benitez</t>
  </si>
  <si>
    <t>bfd</t>
  </si>
  <si>
    <t>GBR</t>
  </si>
  <si>
    <t>Paul Sibley</t>
  </si>
  <si>
    <t>dnf</t>
  </si>
  <si>
    <t>GER</t>
  </si>
  <si>
    <t>Toni Stadler</t>
  </si>
  <si>
    <t>POL</t>
  </si>
  <si>
    <t>Aleksander Pasieczny</t>
  </si>
  <si>
    <t>GER</t>
  </si>
  <si>
    <t>Benjamin Singer</t>
  </si>
  <si>
    <t>ISR</t>
  </si>
  <si>
    <t>Boskila Idan</t>
  </si>
  <si>
    <t>ISR</t>
  </si>
  <si>
    <t>Omri Hazor</t>
  </si>
  <si>
    <t>FRA</t>
  </si>
  <si>
    <t>Maxime Duboy</t>
  </si>
  <si>
    <t>AUT</t>
  </si>
  <si>
    <t>Christoph Binder</t>
  </si>
  <si>
    <t>POL</t>
  </si>
  <si>
    <t>Sebastian Antoszewiski</t>
  </si>
  <si>
    <t>BUL</t>
  </si>
  <si>
    <t>Zlatko Marinov</t>
  </si>
  <si>
    <t>GBR</t>
  </si>
  <si>
    <t>Peter Bird</t>
  </si>
  <si>
    <t>dnf</t>
  </si>
  <si>
    <t>dsq</t>
  </si>
  <si>
    <t>GER</t>
  </si>
  <si>
    <t>Florian Freimueller</t>
  </si>
  <si>
    <t>GER</t>
  </si>
  <si>
    <t>Marcel Schmitt</t>
  </si>
  <si>
    <t>POL</t>
  </si>
  <si>
    <t>Milosz Szozesny</t>
  </si>
  <si>
    <t>CAN</t>
  </si>
  <si>
    <t>David Hayes</t>
  </si>
  <si>
    <t>ITA</t>
  </si>
  <si>
    <t>Dario Pasta</t>
  </si>
  <si>
    <t>CZE</t>
  </si>
  <si>
    <t>Petr Kucera</t>
  </si>
  <si>
    <t>FRA</t>
  </si>
  <si>
    <t>Gabriel Therizols</t>
  </si>
  <si>
    <t>ITA</t>
  </si>
  <si>
    <t>Alessandro Giannini</t>
  </si>
  <si>
    <t>GER</t>
  </si>
  <si>
    <t>Tim Benkert</t>
  </si>
  <si>
    <t>UKR</t>
  </si>
  <si>
    <t>Pavlo Sagulenko</t>
  </si>
  <si>
    <t>GER</t>
  </si>
  <si>
    <t>Andre Schoneville</t>
  </si>
  <si>
    <t>GER</t>
  </si>
  <si>
    <t>Yannick Wild</t>
  </si>
  <si>
    <t>GBR</t>
  </si>
  <si>
    <t>Richard Hall</t>
  </si>
  <si>
    <t>TUR</t>
  </si>
  <si>
    <t>Koray Ezer</t>
  </si>
  <si>
    <t>BUL</t>
  </si>
  <si>
    <t>Ivan Stoyanov</t>
  </si>
  <si>
    <t>CZE</t>
  </si>
  <si>
    <t>Jan Rott</t>
  </si>
  <si>
    <t>BUL</t>
  </si>
  <si>
    <t>Teodor Aleksiev</t>
  </si>
  <si>
    <t>AUT</t>
  </si>
  <si>
    <t>Christian Stadler</t>
  </si>
  <si>
    <t>dnf</t>
  </si>
  <si>
    <t>dns</t>
  </si>
  <si>
    <t>dns</t>
  </si>
  <si>
    <t>MISTRAL YOUTH WOMEN  WORLD CHAMPIONSHIP RACE RESULTS (Provisional)</t>
  </si>
  <si>
    <t>NESSEBAR, BULGARIA JULY 31 - AUGUST 8  2004</t>
  </si>
  <si>
    <t>Race No 1</t>
  </si>
  <si>
    <t>Race No 2</t>
  </si>
  <si>
    <t>Race No 3</t>
  </si>
  <si>
    <t>Race No 4</t>
  </si>
  <si>
    <t>Race No 5</t>
  </si>
  <si>
    <t>Race No 6</t>
  </si>
  <si>
    <t>Race No 7</t>
  </si>
  <si>
    <t>Race No 8</t>
  </si>
  <si>
    <t>Race No 9</t>
  </si>
  <si>
    <t>Race No 10</t>
  </si>
  <si>
    <t>Penalty</t>
  </si>
  <si>
    <t>Discard</t>
  </si>
  <si>
    <t>Overall</t>
  </si>
  <si>
    <t>Sail</t>
  </si>
  <si>
    <t xml:space="preserve"> No</t>
  </si>
  <si>
    <t>Competitor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</si>
  <si>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</si>
  <si>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</si>
  <si>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</si>
  <si>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</si>
  <si>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</si>
  <si>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</si>
  <si>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</si>
  <si>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</si>
  <si>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</si>
  <si>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</si>
  <si>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</si>
  <si>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</si>
  <si>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</si>
  <si>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</si>
  <si>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</si>
  <si>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</si>
  <si>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</si>
  <si>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</si>
  <si>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</si>
  <si>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</si>
  <si>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Points</t>
  </si>
  <si>
    <t>Pts</t>
  </si>
  <si>
    <t>Score</t>
  </si>
  <si>
    <t>ITA</t>
  </si>
  <si>
    <t>Flavia Tartaglini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</si>
  <si>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</si>
  <si>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</si>
  <si>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</si>
  <si>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</si>
  <si>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</si>
  <si>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</si>
  <si>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</si>
  <si>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FRA</t>
  </si>
  <si>
    <t>Anne Sophie La Page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</si>
  <si>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</si>
  <si>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</si>
  <si>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</si>
  <si>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</si>
  <si>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</si>
  <si>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</si>
  <si>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</si>
  <si>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ESP</t>
  </si>
  <si>
    <t>Marina Alabau Neira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</si>
  <si>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</si>
  <si>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</si>
  <si>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</si>
  <si>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</si>
  <si>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</si>
  <si>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</si>
  <si>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</si>
  <si>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FRA</t>
  </si>
  <si>
    <t>Marine Rambaud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</si>
  <si>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</si>
  <si>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</si>
  <si>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</si>
  <si>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</si>
  <si>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</si>
  <si>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</si>
  <si>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</si>
  <si>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ISR</t>
  </si>
  <si>
    <t>Davidovitz Maayan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</si>
  <si>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</si>
  <si>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</si>
  <si>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</si>
  <si>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</si>
  <si>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</si>
  <si>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</si>
  <si>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</si>
  <si>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FRA</t>
  </si>
  <si>
    <t>Solenn Gourand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</si>
  <si>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</si>
  <si>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</si>
  <si>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</si>
  <si>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</si>
  <si>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</si>
  <si>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</si>
  <si>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</si>
  <si>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FRA</t>
  </si>
  <si>
    <t>Eugenie Ricard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</si>
  <si>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</si>
  <si>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</si>
  <si>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</si>
  <si>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</si>
  <si>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</si>
  <si>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</si>
  <si>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</si>
  <si>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NZL</t>
  </si>
  <si>
    <t>Anna Eason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</si>
  <si>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</si>
  <si>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</si>
  <si>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</si>
  <si>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</si>
  <si>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</si>
  <si>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</si>
  <si>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</si>
  <si>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FRA</t>
  </si>
  <si>
    <t>Marie Noesmoen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</si>
  <si>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</si>
  <si>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</si>
  <si>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</si>
  <si>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</si>
  <si>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</si>
  <si>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</si>
  <si>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</si>
  <si>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FRA</t>
  </si>
  <si>
    <t>Celine Burnotte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</si>
  <si>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</si>
  <si>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</si>
  <si>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</si>
  <si>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</si>
  <si>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</si>
  <si>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</si>
  <si>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</si>
  <si>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BUL</t>
  </si>
  <si>
    <t>Pepa Mavrodieva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</si>
  <si>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</si>
  <si>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</si>
  <si>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</si>
  <si>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</si>
  <si>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</si>
  <si>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</si>
  <si>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</si>
  <si>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MEX</t>
  </si>
  <si>
    <t>Jimena Campos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</si>
  <si>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</si>
  <si>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</si>
  <si>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</si>
  <si>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</si>
  <si>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</si>
  <si>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</si>
  <si>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</si>
  <si>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BUL</t>
  </si>
  <si>
    <t>Maria Zapleva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</si>
  <si>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</si>
  <si>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</si>
  <si>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</si>
  <si>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</si>
  <si>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</si>
  <si>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</si>
  <si>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</si>
  <si>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POL</t>
  </si>
  <si>
    <t>Monika Nawrocik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</si>
  <si>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</si>
  <si>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</si>
  <si>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</si>
  <si>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</si>
  <si>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</si>
  <si>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</si>
  <si>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</si>
  <si>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POL</t>
  </si>
  <si>
    <t>Agnieszka Kiszko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</si>
  <si>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</si>
  <si>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</si>
  <si>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</si>
  <si>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</si>
  <si>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</si>
  <si>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</si>
  <si>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</si>
  <si>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GBR</t>
  </si>
  <si>
    <t>Laura Bray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</si>
  <si>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</si>
  <si>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</si>
  <si>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</si>
  <si>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</si>
  <si>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</si>
  <si>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</si>
  <si>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</si>
  <si>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POL</t>
  </si>
  <si>
    <t>Ewelina Szabelska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</si>
  <si>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</si>
  <si>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</si>
  <si>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</si>
  <si>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</si>
  <si>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</si>
  <si>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</si>
  <si>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</si>
  <si>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FRA</t>
  </si>
  <si>
    <t>Alice Vilain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</si>
  <si>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</si>
  <si>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</si>
  <si>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</si>
  <si>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</si>
  <si>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</si>
  <si>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</si>
  <si>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</si>
  <si>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GER</t>
  </si>
  <si>
    <t>Wiebke Sradnick</t>
  </si>
  <si>
    <t>Ocs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</si>
  <si>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</si>
  <si>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</si>
  <si>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</si>
  <si>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</si>
  <si>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</si>
  <si>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</si>
  <si>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</si>
  <si>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FRA</t>
  </si>
  <si>
    <t>Pauline  Le Guiban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</si>
  <si>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</si>
  <si>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</si>
  <si>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</si>
  <si>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</si>
  <si>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</si>
  <si>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</si>
  <si>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</si>
  <si>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POL</t>
  </si>
  <si>
    <t>Ana Szczesny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</si>
  <si>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</si>
  <si>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</si>
  <si>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</si>
  <si>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</si>
  <si>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</si>
  <si>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</si>
  <si>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</si>
  <si>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GBR</t>
  </si>
  <si>
    <t>Steph Thompson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</si>
  <si>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</si>
  <si>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</si>
  <si>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</si>
  <si>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</si>
  <si>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</si>
  <si>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</si>
  <si>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</si>
  <si>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NED</t>
  </si>
  <si>
    <t>Nikki Van Riel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</si>
  <si>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</si>
  <si>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</si>
  <si>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</si>
  <si>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</si>
  <si>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</si>
  <si>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</si>
  <si>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</si>
  <si>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GER</t>
  </si>
  <si>
    <t>Wiebke Zander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</si>
  <si>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</si>
  <si>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</si>
  <si>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</si>
  <si>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</si>
  <si>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</si>
  <si>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</si>
  <si>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</si>
  <si>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FRA</t>
  </si>
  <si>
    <t>Maeva Parent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</si>
  <si>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</si>
  <si>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</si>
  <si>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</si>
  <si>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</si>
  <si>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</si>
  <si>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</si>
  <si>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</si>
  <si>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GBR</t>
  </si>
  <si>
    <t>Jilly Bromley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</si>
  <si>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</si>
  <si>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</si>
  <si>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</si>
  <si>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</si>
  <si>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</si>
  <si>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</si>
  <si>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</si>
  <si>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UKR</t>
  </si>
  <si>
    <t>Olga Gorbatykh</t>
  </si>
  <si>
    <t>Ocs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</si>
  <si>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</si>
  <si>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</si>
  <si>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</si>
  <si>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</si>
  <si>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</si>
  <si>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</si>
  <si>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</si>
  <si>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URU</t>
  </si>
  <si>
    <t>Lucia Azar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</si>
  <si>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</si>
  <si>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</si>
  <si>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</si>
  <si>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</si>
  <si>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</si>
  <si>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</si>
  <si>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</si>
  <si>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NED</t>
  </si>
  <si>
    <t>Priscilla Houtkamp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</si>
  <si>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</si>
  <si>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</si>
  <si>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</si>
  <si>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</si>
  <si>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</si>
  <si>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</si>
  <si>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</si>
  <si>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RACEBOARD WORLD CHAMPIONSHIP RACE RESULTS (Provisional)</t>
  </si>
  <si>
    <t xml:space="preserve">NESSEBAR, BULGARIA JULY 31 - AUGUST 8  2004  </t>
  </si>
  <si>
    <t>Race No 1</t>
  </si>
  <si>
    <t>Race No 2</t>
  </si>
  <si>
    <t>Race No 3</t>
  </si>
  <si>
    <t>Race No 4</t>
  </si>
  <si>
    <t>Race No 5</t>
  </si>
  <si>
    <t>Race No 6</t>
  </si>
  <si>
    <t>Race No 7</t>
  </si>
  <si>
    <t>Race No 8</t>
  </si>
  <si>
    <t>Race No 9</t>
  </si>
  <si>
    <t>Race No 10</t>
  </si>
  <si>
    <t>Penalty</t>
  </si>
  <si>
    <t>Discard</t>
  </si>
  <si>
    <t>Overall</t>
  </si>
  <si>
    <t>Sail</t>
  </si>
  <si>
    <t xml:space="preserve"> No</t>
  </si>
  <si>
    <t>Division</t>
  </si>
  <si>
    <t>Competitor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</si>
  <si>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</si>
  <si>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</si>
  <si>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</si>
  <si>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</si>
  <si>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</si>
  <si>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</si>
  <si>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</si>
  <si>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</si>
  <si>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</si>
  <si>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</si>
  <si>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</si>
  <si>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</si>
  <si>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</si>
  <si>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</si>
  <si>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</si>
  <si>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</si>
  <si>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</si>
  <si>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</si>
  <si>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Pos</t>
  </si>
  <si>
    <t>Pts</t>
  </si>
  <si>
    <t>Points</t>
  </si>
  <si>
    <t>Pts</t>
  </si>
  <si>
    <t>Score</t>
  </si>
  <si>
    <t>ITA</t>
  </si>
  <si>
    <t>EM</t>
  </si>
  <si>
    <t>Paco Wirz</t>
  </si>
  <si>
    <t>FRA</t>
  </si>
  <si>
    <t>EM</t>
  </si>
  <si>
    <t>Bernard Buren</t>
  </si>
  <si>
    <t>FRA</t>
  </si>
  <si>
    <t>EM</t>
  </si>
  <si>
    <t>Franck Loup</t>
  </si>
  <si>
    <t>FRA</t>
  </si>
  <si>
    <t>FM</t>
  </si>
  <si>
    <t>Asia Jeun</t>
  </si>
  <si>
    <t>FRA</t>
  </si>
  <si>
    <t>EM</t>
  </si>
  <si>
    <t>Marc Lintanf</t>
  </si>
  <si>
    <t>GER</t>
  </si>
  <si>
    <t>EM</t>
  </si>
  <si>
    <t>Moritz Reismann</t>
  </si>
  <si>
    <t>ITA</t>
  </si>
  <si>
    <t>EM</t>
  </si>
  <si>
    <t>Marco Andreuccetti</t>
  </si>
  <si>
    <t>FRA</t>
  </si>
  <si>
    <t>FM</t>
  </si>
  <si>
    <t>Pierre Beck</t>
  </si>
  <si>
    <t>ITA</t>
  </si>
  <si>
    <t>FM</t>
  </si>
  <si>
    <t>Tregiari Luchano</t>
  </si>
  <si>
    <t>ITA</t>
  </si>
  <si>
    <t>EM</t>
  </si>
  <si>
    <t>Giuseppe Castelli</t>
  </si>
  <si>
    <t>POL</t>
  </si>
  <si>
    <t>FM</t>
  </si>
  <si>
    <t>Gregor Pinkowski</t>
  </si>
  <si>
    <t>ITA</t>
  </si>
  <si>
    <t>FM</t>
  </si>
  <si>
    <t>Rosario Cinquegrani</t>
  </si>
  <si>
    <t>GBR</t>
  </si>
  <si>
    <t>EM</t>
  </si>
  <si>
    <t>Paul Leone</t>
  </si>
  <si>
    <t>raf</t>
  </si>
  <si>
    <t>LTU</t>
  </si>
  <si>
    <t>EM</t>
  </si>
  <si>
    <t>Gintautas Bernotas</t>
  </si>
  <si>
    <t>POL</t>
  </si>
  <si>
    <t>EM</t>
  </si>
  <si>
    <t>Ryszard Pikul</t>
  </si>
  <si>
    <t>BUL</t>
  </si>
  <si>
    <t>FM</t>
  </si>
  <si>
    <t>Ivan Indzhov</t>
  </si>
  <si>
    <t>POL</t>
  </si>
  <si>
    <t>GM</t>
  </si>
  <si>
    <t>Srzednicki Michat</t>
  </si>
  <si>
    <t>GBR</t>
  </si>
  <si>
    <t>GM</t>
  </si>
  <si>
    <t>Rod Davis</t>
  </si>
  <si>
    <t>CZE</t>
  </si>
  <si>
    <t>FM</t>
  </si>
  <si>
    <t>Lubomir Mielec</t>
  </si>
  <si>
    <t>BUL</t>
  </si>
  <si>
    <t>FM</t>
  </si>
  <si>
    <t>Krasimir Todorov</t>
  </si>
  <si>
    <t>POL</t>
  </si>
  <si>
    <t>FM</t>
  </si>
  <si>
    <t>Andrey Uzdowski</t>
  </si>
  <si>
    <t>POL</t>
  </si>
  <si>
    <t>FM</t>
  </si>
  <si>
    <t>Pawel Frydrychowicz</t>
  </si>
  <si>
    <t>GBR</t>
  </si>
  <si>
    <t>GW</t>
  </si>
  <si>
    <t>Janet Pain</t>
  </si>
  <si>
    <t>BUL</t>
  </si>
  <si>
    <t>EW</t>
  </si>
  <si>
    <t>Nikolinka Koleva</t>
  </si>
  <si>
    <t>dnf</t>
  </si>
  <si>
    <t>BUL</t>
  </si>
  <si>
    <t>FM</t>
  </si>
  <si>
    <t>Bozil Todorov</t>
  </si>
  <si>
    <t>ITA</t>
  </si>
  <si>
    <t>GM</t>
  </si>
  <si>
    <t>Guiseppe Traina</t>
  </si>
  <si>
    <t>BUL</t>
  </si>
  <si>
    <t>GM</t>
  </si>
  <si>
    <t>Nikolay Yanev</t>
  </si>
  <si>
    <t>dnf</t>
  </si>
  <si>
    <t>BUL</t>
  </si>
  <si>
    <t>EM</t>
  </si>
  <si>
    <t>Dimo Todorov</t>
  </si>
  <si>
    <t>dnc</t>
  </si>
  <si>
    <t>dnc</t>
  </si>
  <si>
    <t>dnc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</si>
</sst>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</numFmts>
  <fonts count="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4" fontId="1" fillId="0" borderId="0" xfId="0" applyAlignment="1">
      <alignment horizontal="center" vertical="center"/>
    </xf>
    <xf numFmtId="164" fontId="1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/>
    </xf>
    <xf numFmtId="164" fontId="1" fillId="0" borderId="0" xfId="0" applyAlignment="1">
      <alignment horizontal="center" vertical="center"/>
    </xf>
    <xf numFmtId="164" fontId="1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1" xfId="0" applyAlignment="1">
      <alignment horizontal="center" vertical="center"/>
    </xf>
    <xf numFmtId="164" fontId="0" fillId="0" borderId="1" xfId="0" applyAlignment="1">
      <alignment horizontal="center" vertical="center"/>
    </xf>
    <xf numFmtId="164" fontId="0" fillId="0" borderId="2" xfId="0" applyAlignment="1">
      <alignment horizontal="center" vertical="center"/>
    </xf>
    <xf numFmtId="164" fontId="0" fillId="0" borderId="3" xfId="0" applyAlignment="1">
      <alignment horizontal="right" vertical="center"/>
    </xf>
    <xf numFmtId="164" fontId="0" fillId="0" borderId="4" xfId="0" applyAlignment="1">
      <alignment horizontal="left" vertical="center"/>
    </xf>
    <xf numFmtId="164" fontId="0" fillId="0" borderId="4" xfId="0" applyAlignment="1">
      <alignment vertical="center"/>
    </xf>
    <xf numFmtId="164" fontId="0" fillId="0" borderId="1" xfId="0" applyAlignment="1">
      <alignment horizontal="center" vertical="center"/>
    </xf>
    <xf numFmtId="164" fontId="0" fillId="0" borderId="1" xfId="0" applyAlignment="1">
      <alignment horizontal="center" vertical="center"/>
    </xf>
    <xf numFmtId="164" fontId="0" fillId="0" borderId="5" xfId="0" applyAlignment="1">
      <alignment horizontal="center" vertical="center"/>
    </xf>
    <xf numFmtId="164" fontId="0" fillId="2" borderId="3" xfId="0" applyAlignment="1">
      <alignment horizontal="center" vertical="center"/>
    </xf>
    <xf numFmtId="164" fontId="0" fillId="2" borderId="4" xfId="0" applyAlignment="1">
      <alignment horizontal="center" vertical="center"/>
    </xf>
    <xf numFmtId="164" fontId="0" fillId="2" borderId="1" xfId="0" applyAlignment="1">
      <alignment horizontal="center" vertical="center"/>
    </xf>
    <xf numFmtId="164" fontId="0" fillId="2" borderId="1" xfId="0" applyAlignment="1">
      <alignment vertical="center"/>
    </xf>
    <xf numFmtId="164" fontId="0" fillId="0" borderId="1" xfId="0" applyAlignment="1">
      <alignment horizontal="center" vertical="center"/>
    </xf>
    <xf numFmtId="164" fontId="0" fillId="0" borderId="2" xfId="0" applyAlignment="1">
      <alignment horizontal="center" vertical="center"/>
    </xf>
    <xf numFmtId="164" fontId="0" fillId="0" borderId="6" xfId="0" applyAlignment="1">
      <alignment horizontal="center" vertical="center"/>
    </xf>
    <xf numFmtId="164" fontId="0" fillId="0" borderId="3" xfId="0" applyAlignment="1">
      <alignment horizontal="center" vertical="center"/>
    </xf>
    <xf numFmtId="164" fontId="0" fillId="0" borderId="4" xfId="0" applyAlignment="1">
      <alignment horizontal="center" vertical="center"/>
    </xf>
    <xf numFmtId="164" fontId="1" fillId="0" borderId="0" xfId="0" applyAlignment="1">
      <alignment horizontal="center" vertical="center"/>
    </xf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2" borderId="7" xfId="0" applyAlignment="1">
      <alignment horizontal="center" vertical="center"/>
    </xf>
    <xf numFmtId="164" fontId="0" fillId="2" borderId="8" xfId="0" applyAlignment="1">
      <alignment horizontal="center" vertical="center"/>
    </xf>
    <xf numFmtId="164" fontId="0" fillId="2" borderId="5" xfId="0" applyAlignment="1">
      <alignment vertical="center"/>
    </xf>
    <xf numFmtId="164" fontId="0" fillId="0" borderId="1" xfId="0" applyAlignment="1">
      <alignment horizontal="center" vertical="center"/>
    </xf>
    <xf numFmtId="164" fontId="0" fillId="0" borderId="3" xfId="0" applyAlignment="1">
      <alignment horizontal="center" vertical="center"/>
    </xf>
    <xf numFmtId="164" fontId="0" fillId="0" borderId="4" xfId="0" applyAlignment="1">
      <alignment horizontal="center" vertical="center"/>
    </xf>
    <xf numFmtId="164" fontId="0" fillId="0" borderId="1" xfId="0" applyAlignment="1">
      <alignment vertical="center"/>
    </xf>
    <xf numFmtId="164" fontId="0" fillId="0" borderId="0" xfId="0" applyAlignment="1">
      <alignment horizontal="center"/>
    </xf>
    <xf numFmtId="164" fontId="1" fillId="0" borderId="0" xfId="0" applyAlignment="1">
      <alignment horizontal="center" vertical="center"/>
    </xf>
    <xf numFmtId="164" fontId="0" fillId="0" borderId="0" xfId="0" applyAlignment="1">
      <alignment horizontal="left" vertical="center"/>
    </xf>
    <xf numFmtId="164" fontId="0" fillId="0" borderId="9" xfId="0" applyAlignment="1">
      <alignment horizontal="right" vertical="center"/>
    </xf>
    <xf numFmtId="164" fontId="0" fillId="0" borderId="10" xfId="0" applyAlignment="1">
      <alignment horizontal="left" vertical="center"/>
    </xf>
    <xf numFmtId="164" fontId="0" fillId="2" borderId="4" xfId="0" applyAlignment="1">
      <alignment horizontal="left" vertical="center"/>
    </xf>
    <xf numFmtId="164" fontId="0" fillId="0" borderId="3" xfId="0" applyAlignment="1">
      <alignment horizontal="center" vertical="center"/>
    </xf>
    <xf numFmtId="164" fontId="0" fillId="0" borderId="4" xfId="0" applyAlignment="1">
      <alignment horizontal="left" vertical="center"/>
    </xf>
    <xf numFmtId="164" fontId="0" fillId="0" borderId="1" xfId="0" applyAlignment="1">
      <alignment vertical="center"/>
    </xf>
    <xf numFmtId="164" fontId="0" fillId="0" borderId="1" xfId="0" applyAlignment="1">
      <alignment horizontal="center" vertical="center"/>
    </xf>
    <xf numFmtId="164" fontId="0" fillId="0" borderId="3" xfId="0" applyAlignment="1">
      <alignment horizontal="center" vertical="center"/>
    </xf>
    <xf numFmtId="164" fontId="0" fillId="0" borderId="4" xfId="0" applyAlignment="1">
      <alignment horizontal="center" vertical="center"/>
    </xf>
    <xf numFmtId="164" fontId="0" fillId="0" borderId="10" xfId="0" applyAlignment="1">
      <alignment horizontal="center" vertical="center"/>
    </xf>
    <xf numFmtId="164" fontId="0" fillId="2" borderId="2" xfId="0" applyAlignment="1">
      <alignment vertical="center"/>
    </xf>
    <xf numFmtId="164" fontId="0" fillId="0" borderId="5" xfId="0" applyAlignment="1">
      <alignment horizontal="center" vertical="center"/>
    </xf>
    <xf numFmtId="164" fontId="2" fillId="0" borderId="0" xfId="0" applyAlignment="1">
      <alignment horizontal="left" vertical="center"/>
    </xf>
    <xf numFmtId="164" fontId="2" fillId="0" borderId="0" xfId="0" applyAlignment="1">
      <alignment horizontal="left" vertical="center"/>
    </xf>
    <xf numFmtId="164" fontId="2" fillId="0" borderId="0" xfId="0" applyAlignment="1">
      <alignment horizontal="center" vertical="center"/>
    </xf>
    <xf numFmtId="164" fontId="2" fillId="0" borderId="0" xfId="0" applyAlignment="1">
      <alignment horizontal="center" vertical="center"/>
    </xf>
    <xf numFmtId="164" fontId="3" fillId="0" borderId="0" xfId="0" applyAlignment="1">
      <alignment vertical="center"/>
    </xf>
    <xf numFmtId="164" fontId="4" fillId="0" borderId="3" xfId="0" applyAlignment="1">
      <alignment horizontal="right" vertical="center"/>
    </xf>
    <xf numFmtId="164" fontId="4" fillId="0" borderId="4" xfId="0" applyAlignment="1">
      <alignment vertical="center"/>
    </xf>
    <xf numFmtId="164" fontId="4" fillId="0" borderId="1" xfId="0" applyAlignment="1">
      <alignment horizontal="center" vertical="center"/>
    </xf>
    <xf numFmtId="164" fontId="5" fillId="2" borderId="11" xfId="0" applyAlignment="1">
      <alignment horizontal="center"/>
    </xf>
    <xf numFmtId="164" fontId="5" fillId="2" borderId="8" xfId="0" applyAlignment="1">
      <alignment horizontal="center"/>
    </xf>
    <xf numFmtId="164" fontId="5" fillId="2" borderId="5" xfId="0" applyAlignment="1">
      <alignment/>
    </xf>
    <xf numFmtId="164" fontId="5" fillId="2" borderId="12" xfId="0" applyAlignment="1">
      <alignment horizontal="center"/>
    </xf>
    <xf numFmtId="164" fontId="5" fillId="2" borderId="4" xfId="0" applyAlignment="1">
      <alignment horizontal="center"/>
    </xf>
    <xf numFmtId="164" fontId="5" fillId="2" borderId="1" xfId="0" applyAlignment="1">
      <alignment/>
    </xf>
    <xf numFmtId="164" fontId="5" fillId="2" borderId="13" xfId="0" applyAlignment="1">
      <alignment horizontal="center"/>
    </xf>
    <xf numFmtId="164" fontId="5" fillId="2" borderId="10" xfId="0" applyAlignment="1">
      <alignment horizontal="center"/>
    </xf>
    <xf numFmtId="164" fontId="5" fillId="2" borderId="2" xfId="0" applyAlignment="1">
      <alignment/>
    </xf>
    <xf numFmtId="164" fontId="5" fillId="2" borderId="9" xfId="0" applyAlignment="1">
      <alignment horizontal="center"/>
    </xf>
    <xf numFmtId="164" fontId="5" fillId="2" borderId="7" xfId="0" applyAlignment="1">
      <alignment horizontal="center"/>
    </xf>
    <xf numFmtId="164" fontId="5" fillId="2" borderId="14" xfId="0" applyAlignment="1">
      <alignment horizontal="center"/>
    </xf>
    <xf numFmtId="164" fontId="5" fillId="2" borderId="15" xfId="0" applyAlignment="1">
      <alignment horizontal="center"/>
    </xf>
    <xf numFmtId="164" fontId="5" fillId="2" borderId="6" xfId="0" applyAlignment="1">
      <alignment/>
    </xf>
    <xf numFmtId="164" fontId="5" fillId="2" borderId="1" xfId="0" applyAlignment="1">
      <alignment horizontal="center"/>
    </xf>
    <xf numFmtId="164" fontId="1" fillId="0" borderId="0" xfId="0" applyAlignment="1">
      <alignment horizontal="center" vertical="center"/>
    </xf>
    <xf numFmtId="164" fontId="4" fillId="0" borderId="4" xfId="0" applyAlignment="1">
      <alignment horizontal="left" vertical="center"/>
    </xf>
    <xf numFmtId="164" fontId="4" fillId="0" borderId="1" xfId="0" applyAlignment="1">
      <alignment vertical="center"/>
    </xf>
    <xf numFmtId="164" fontId="0" fillId="2" borderId="12" xfId="0" applyAlignment="1">
      <alignment horizontal="center"/>
    </xf>
    <xf numFmtId="164" fontId="0" fillId="2" borderId="4" xfId="0" applyAlignment="1">
      <alignment horizontal="left"/>
    </xf>
    <xf numFmtId="164" fontId="0" fillId="2" borderId="1" xfId="0" applyAlignment="1">
      <alignment horizontal="center"/>
    </xf>
    <xf numFmtId="164" fontId="0" fillId="2" borderId="1" xfId="0" applyAlignment="1">
      <alignment/>
    </xf>
    <xf numFmtId="164" fontId="5" fillId="0" borderId="12" xfId="0" applyAlignment="1">
      <alignment horizontal="center" vertical="center"/>
    </xf>
    <xf numFmtId="164" fontId="5" fillId="0" borderId="1" xfId="0" applyAlignment="1">
      <alignment horizontal="center" vertical="center"/>
    </xf>
    <xf numFmtId="164" fontId="5" fillId="0" borderId="1" xfId="0" applyAlignment="1">
      <alignment vertical="center"/>
    </xf>
    <xf numFmtId="164" fontId="0" fillId="2" borderId="11" xfId="0" applyAlignment="1">
      <alignment horizontal="center"/>
    </xf>
    <xf numFmtId="164" fontId="0" fillId="2" borderId="8" xfId="0" applyAlignment="1">
      <alignment horizontal="left"/>
    </xf>
    <xf numFmtId="164" fontId="0" fillId="2" borderId="5" xfId="0" applyAlignment="1">
      <alignment horizontal="center"/>
    </xf>
    <xf numFmtId="164" fontId="0" fillId="2" borderId="5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showZeros="0" workbookViewId="0" topLeftCell="A1">
      <selection activeCell="A7" sqref="A7"/>
    </sheetView>
  </sheetViews>
  <sheetFormatPr defaultColWidth="11.421875" defaultRowHeight="12.75"/>
  <cols>
    <col min="1" max="1" width="4.421875" style="0" customWidth="1"/>
    <col min="2" max="2" width="5.57421875" style="0" customWidth="1"/>
    <col min="3" max="3" width="5.421875" style="0" customWidth="1"/>
    <col min="4" max="4" width="7.8515625" style="0" customWidth="1"/>
    <col min="5" max="5" width="22.8515625" style="0" customWidth="1"/>
    <col min="6" max="17" width="5.7109375" style="0" customWidth="1"/>
    <col min="18" max="25" width="0" style="0" hidden="1" customWidth="1"/>
    <col min="26" max="26" width="9.140625" style="0" customWidth="1"/>
    <col min="27" max="27" width="8.00390625" style="0" customWidth="1"/>
    <col min="28" max="28" width="8.140625" style="0" customWidth="1"/>
    <col min="29" max="256" width="9.140625" style="0" customWidth="1"/>
  </cols>
  <sheetData>
    <row r="1" spans="1:25" s="4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4" customFormat="1" ht="17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12.75">
      <c r="A3" s="3"/>
      <c r="B3" s="7"/>
      <c r="C3" s="7"/>
      <c r="D3" s="7"/>
      <c r="E3" s="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8" s="4" customFormat="1" ht="19.5" customHeight="1">
      <c r="A4" s="3"/>
      <c r="B4" s="7"/>
      <c r="C4" s="7"/>
      <c r="D4" s="7"/>
      <c r="E4" s="7"/>
      <c r="F4" s="8" t="s">
        <v>2</v>
      </c>
      <c r="G4" s="8"/>
      <c r="H4" s="8" t="s">
        <v>3</v>
      </c>
      <c r="I4" s="8"/>
      <c r="J4" s="8" t="s">
        <v>4</v>
      </c>
      <c r="K4" s="8"/>
      <c r="L4" s="8" t="s">
        <v>5</v>
      </c>
      <c r="M4" s="8"/>
      <c r="N4" s="8" t="s">
        <v>6</v>
      </c>
      <c r="O4" s="8"/>
      <c r="P4" s="8" t="s">
        <v>7</v>
      </c>
      <c r="Q4" s="8"/>
      <c r="R4" s="8" t="s">
        <v>8</v>
      </c>
      <c r="S4" s="8"/>
      <c r="T4" s="8" t="s">
        <v>9</v>
      </c>
      <c r="U4" s="8"/>
      <c r="V4" s="8" t="s">
        <v>10</v>
      </c>
      <c r="W4" s="8"/>
      <c r="X4" s="8" t="s">
        <v>11</v>
      </c>
      <c r="Y4" s="8"/>
      <c r="Z4" s="10" t="s">
        <v>12</v>
      </c>
      <c r="AA4" s="10" t="s">
        <v>13</v>
      </c>
      <c r="AB4" s="10" t="s">
        <v>14</v>
      </c>
    </row>
    <row r="5" spans="1:28" s="4" customFormat="1" ht="19.5" customHeight="1">
      <c r="A5" s="3"/>
      <c r="B5" s="11" t="s">
        <v>15</v>
      </c>
      <c r="C5" s="12" t="s">
        <v>16</v>
      </c>
      <c r="D5" s="13" t="s">
        <v>17</v>
      </c>
      <c r="E5" s="14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15" t="s">
        <v>27</v>
      </c>
      <c r="O5" s="15" t="s">
        <v>28</v>
      </c>
      <c r="P5" s="15" t="s">
        <v>29</v>
      </c>
      <c r="Q5" s="15" t="s">
        <v>30</v>
      </c>
      <c r="R5" s="15" t="s">
        <v>31</v>
      </c>
      <c r="S5" s="15" t="s">
        <v>32</v>
      </c>
      <c r="T5" s="15" t="s">
        <v>33</v>
      </c>
      <c r="U5" s="15" t="s">
        <v>34</v>
      </c>
      <c r="V5" s="15" t="s">
        <v>35</v>
      </c>
      <c r="W5" s="15" t="s">
        <v>36</v>
      </c>
      <c r="X5" s="15" t="s">
        <v>37</v>
      </c>
      <c r="Y5" s="15" t="s">
        <v>38</v>
      </c>
      <c r="Z5" s="16" t="s">
        <v>39</v>
      </c>
      <c r="AA5" s="16" t="s">
        <v>40</v>
      </c>
      <c r="AB5" s="16" t="s">
        <v>41</v>
      </c>
    </row>
    <row r="6" spans="1:28" s="4" customFormat="1" ht="19.5" customHeight="1">
      <c r="A6" s="3">
        <v>1</v>
      </c>
      <c r="B6" s="17" t="s">
        <v>42</v>
      </c>
      <c r="C6" s="18">
        <v>19</v>
      </c>
      <c r="D6" s="19" t="s">
        <v>43</v>
      </c>
      <c r="E6" s="20" t="s">
        <v>44</v>
      </c>
      <c r="F6" s="15">
        <v>2</v>
      </c>
      <c r="G6" s="21">
        <f>IF(OR(F6="dnf",F6="dns",F6="dnc",F6="dsq",F6="bfd",F6="ocs",F6="raf",F6="dne"),23,F6)</f>
        <v>2</v>
      </c>
      <c r="H6" s="15">
        <v>1</v>
      </c>
      <c r="I6" s="21">
        <f>IF(OR(H6="dnf",H6="dns",H6="dnc",H6="dsq",H6="bfd",H6="ocs",H6="raf",H6="dne"),23,H6)</f>
        <v>1</v>
      </c>
      <c r="J6" s="15">
        <v>1</v>
      </c>
      <c r="K6" s="21">
        <f>IF(OR(J6="dnf",J6="dns",J6="dnc",J6="dsq",J6="bfd",J6="ocs",J6="raf",J6="dne"),23,J6)</f>
        <v>1</v>
      </c>
      <c r="L6" s="15">
        <v>7</v>
      </c>
      <c r="M6" s="21">
        <f>IF(OR(L6="dnf",L6="dns",L6="dnc",L6="dsq",L6="bfd",L6="ocs",L6="raf",L6="dne"),23,L6)</f>
        <v>7</v>
      </c>
      <c r="N6" s="15"/>
      <c r="O6" s="21">
        <f>IF(OR(N6="dnf",N6="dns",N6="dnc",N6="dsq",N6="bfd",N6="ocs",N6="raf",N6="dne"),23,N6)</f>
        <v>0</v>
      </c>
      <c r="P6" s="15"/>
      <c r="Q6" s="21">
        <f>IF(OR(P6="dnf",P6="dns",P6="dnc",P6="dsq",P6="bfd",P6="ocs",P6="raf",P6="dne"),23,P6)</f>
        <v>0</v>
      </c>
      <c r="R6" s="15"/>
      <c r="S6" s="21">
        <f>IF(OR(R6="dnf",R6="dns",R6="dnc",R6="dsq",R6="bfd",R6="ocs",R6="raf",R6="dne"),23,R6)</f>
        <v>0</v>
      </c>
      <c r="T6" s="15"/>
      <c r="U6" s="21">
        <f>IF(OR(T6="dnf",T6="dns",T6="dnc",T6="dsq",T6="bfd",T6="ocs",T6="raf",T6="dne"),23,T6)</f>
        <v>0</v>
      </c>
      <c r="V6" s="15"/>
      <c r="W6" s="21">
        <f>IF(OR(V6="dnf",V6="dns",V6="dnc",V6="dsq",V6="bfd",V6="ocs",V6="raf",V6="dne"),23,V6)</f>
        <v>0</v>
      </c>
      <c r="X6" s="15"/>
      <c r="Y6" s="21">
        <f>IF(OR(X6="dnf",X6="dns",X6="dnc",X6="dsq",X6="bfd",X6="ocs",X6="raf",X6="dne"),23,X6)</f>
        <v>0</v>
      </c>
      <c r="Z6" s="15"/>
      <c r="AA6" s="21">
        <f>MAX(G6,I6,K6,M6,O6,Q6,S6,U6,W6,Y6)</f>
        <v>7</v>
      </c>
      <c r="AB6" s="21">
        <f>SUM(G6,I6,K6,M6,O6,Q6,S6,U6,W6,Y6,Z6)-AA6</f>
        <v>4</v>
      </c>
    </row>
    <row r="7" spans="1:28" s="4" customFormat="1" ht="19.5" customHeight="1">
      <c r="A7" s="3">
        <v>2</v>
      </c>
      <c r="B7" s="17" t="s">
        <v>45</v>
      </c>
      <c r="C7" s="18">
        <v>11</v>
      </c>
      <c r="D7" s="19" t="s">
        <v>46</v>
      </c>
      <c r="E7" s="20" t="s">
        <v>47</v>
      </c>
      <c r="F7" s="15">
        <v>4</v>
      </c>
      <c r="G7" s="21">
        <f>IF(OR(F7="dnf",F7="dns",F7="dnc",F7="dsq",F7="bfd",F7="ocs",F7="raf",F7="dne"),23,F7)</f>
        <v>4</v>
      </c>
      <c r="H7" s="15">
        <v>2</v>
      </c>
      <c r="I7" s="21">
        <f>IF(OR(H7="dnf",H7="dns",H7="dnc",H7="dsq",H7="bfd",H7="ocs",H7="raf",H7="dne"),23,H7)</f>
        <v>2</v>
      </c>
      <c r="J7" s="15">
        <v>2</v>
      </c>
      <c r="K7" s="21">
        <f>IF(OR(J7="dnf",J7="dns",J7="dnc",J7="dsq",J7="bfd",J7="ocs",J7="raf",J7="dne"),23,J7)</f>
        <v>2</v>
      </c>
      <c r="L7" s="15">
        <v>1</v>
      </c>
      <c r="M7" s="21">
        <f>IF(OR(L7="dnf",L7="dns",L7="dnc",L7="dsq",L7="bfd",L7="ocs",L7="raf",L7="dne"),23,L7)</f>
        <v>1</v>
      </c>
      <c r="N7" s="15"/>
      <c r="O7" s="21">
        <f>IF(OR(N7="dnf",N7="dns",N7="dnc",N7="dsq",N7="bfd",N7="ocs",N7="raf",N7="dne"),23,N7)</f>
        <v>0</v>
      </c>
      <c r="P7" s="15"/>
      <c r="Q7" s="21">
        <f>IF(OR(P7="dnf",P7="dns",P7="dnc",P7="dsq",P7="bfd",P7="ocs",P7="raf",P7="dne"),23,P7)</f>
        <v>0</v>
      </c>
      <c r="R7" s="15"/>
      <c r="S7" s="21">
        <f>IF(OR(R7="dnf",R7="dns",R7="dnc",R7="dsq",R7="bfd",R7="ocs",R7="raf",R7="dne"),23,R7)</f>
        <v>0</v>
      </c>
      <c r="T7" s="15"/>
      <c r="U7" s="21">
        <f>IF(OR(T7="dnf",T7="dns",T7="dnc",T7="dsq",T7="bfd",T7="ocs",T7="raf",T7="dne"),23,T7)</f>
        <v>0</v>
      </c>
      <c r="V7" s="15"/>
      <c r="W7" s="21">
        <f>IF(OR(V7="dnf",V7="dns",V7="dnc",V7="dsq",V7="bfd",V7="ocs",V7="raf",V7="dne"),23,V7)</f>
        <v>0</v>
      </c>
      <c r="X7" s="15"/>
      <c r="Y7" s="21">
        <f>IF(OR(X7="dnf",X7="dns",X7="dnc",X7="dsq",X7="bfd",X7="ocs",X7="raf",X7="dne"),23,X7)</f>
        <v>0</v>
      </c>
      <c r="Z7" s="15"/>
      <c r="AA7" s="21">
        <f>MAX(G7,I7,K7,M7,O7,Q7,S7,U7,W7,Y7)</f>
        <v>4</v>
      </c>
      <c r="AB7" s="21">
        <f>SUM(G7,I7,K7,M7,O7,Q7,S7,U7,W7,Y7,Z7)-AA7</f>
        <v>5</v>
      </c>
    </row>
    <row r="8" spans="1:28" s="4" customFormat="1" ht="19.5" customHeight="1">
      <c r="A8" s="3">
        <v>3</v>
      </c>
      <c r="B8" s="17" t="s">
        <v>48</v>
      </c>
      <c r="C8" s="18">
        <v>4157</v>
      </c>
      <c r="D8" s="19" t="s">
        <v>49</v>
      </c>
      <c r="E8" s="20" t="s">
        <v>50</v>
      </c>
      <c r="F8" s="15">
        <v>1</v>
      </c>
      <c r="G8" s="21">
        <f>IF(OR(F8="dnf",F8="dns",F8="dnc",F8="dsq",F8="bfd",F8="ocs",F8="raf",F8="dne"),23,F8)</f>
        <v>1</v>
      </c>
      <c r="H8" s="15">
        <v>5</v>
      </c>
      <c r="I8" s="21">
        <f>IF(OR(H8="dnf",H8="dns",H8="dnc",H8="dsq",H8="bfd",H8="ocs",H8="raf",H8="dne"),23,H8)</f>
        <v>5</v>
      </c>
      <c r="J8" s="15">
        <v>6</v>
      </c>
      <c r="K8" s="21">
        <f>IF(OR(J8="dnf",J8="dns",J8="dnc",J8="dsq",J8="bfd",J8="ocs",J8="raf",J8="dne"),23,J8)</f>
        <v>6</v>
      </c>
      <c r="L8" s="15">
        <v>4</v>
      </c>
      <c r="M8" s="21">
        <f>IF(OR(L8="dnf",L8="dns",L8="dnc",L8="dsq",L8="bfd",L8="ocs",L8="raf",L8="dne"),23,L8)</f>
        <v>4</v>
      </c>
      <c r="N8" s="15"/>
      <c r="O8" s="21">
        <f>IF(OR(N8="dnf",N8="dns",N8="dnc",N8="dsq",N8="bfd",N8="ocs",N8="raf",N8="dne"),23,N8)</f>
        <v>0</v>
      </c>
      <c r="P8" s="15"/>
      <c r="Q8" s="21">
        <f>IF(OR(P8="dnf",P8="dns",P8="dnc",P8="dsq",P8="bfd",P8="ocs",P8="raf",P8="dne"),23,P8)</f>
        <v>0</v>
      </c>
      <c r="R8" s="15"/>
      <c r="S8" s="21">
        <f>IF(OR(R8="dnf",R8="dns",R8="dnc",R8="dsq",R8="bfd",R8="ocs",R8="raf",R8="dne"),23,R8)</f>
        <v>0</v>
      </c>
      <c r="T8" s="15"/>
      <c r="U8" s="21">
        <f>IF(OR(T8="dnf",T8="dns",T8="dnc",T8="dsq",T8="bfd",T8="ocs",T8="raf",T8="dne"),23,T8)</f>
        <v>0</v>
      </c>
      <c r="V8" s="15"/>
      <c r="W8" s="21">
        <f>IF(OR(V8="dnf",V8="dns",V8="dnc",V8="dsq",V8="bfd",V8="ocs",V8="raf",V8="dne"),23,V8)</f>
        <v>0</v>
      </c>
      <c r="X8" s="15"/>
      <c r="Y8" s="21">
        <f>IF(OR(X8="dnf",X8="dns",X8="dnc",X8="dsq",X8="bfd",X8="ocs",X8="raf",X8="dne"),23,X8)</f>
        <v>0</v>
      </c>
      <c r="Z8" s="15"/>
      <c r="AA8" s="21">
        <f>MAX(G8,I8,K8,M8,O8,Q8,S8,U8,W8,Y8)</f>
        <v>6</v>
      </c>
      <c r="AB8" s="21">
        <f>SUM(G8,I8,K8,M8,O8,Q8,S8,U8,W8,Y8,Z8)-AA8</f>
        <v>10</v>
      </c>
    </row>
    <row r="9" spans="1:28" s="4" customFormat="1" ht="19.5" customHeight="1">
      <c r="A9" s="3">
        <v>4</v>
      </c>
      <c r="B9" s="17" t="s">
        <v>51</v>
      </c>
      <c r="C9" s="18">
        <v>100</v>
      </c>
      <c r="D9" s="19" t="s">
        <v>52</v>
      </c>
      <c r="E9" s="20" t="s">
        <v>53</v>
      </c>
      <c r="F9" s="15">
        <v>3</v>
      </c>
      <c r="G9" s="21">
        <f>IF(OR(F9="dnf",F9="dns",F9="dnc",F9="dsq",F9="bfd",F9="ocs",F9="raf",F9="dne"),23,F9)</f>
        <v>3</v>
      </c>
      <c r="H9" s="15">
        <v>4</v>
      </c>
      <c r="I9" s="21">
        <f>IF(OR(H9="dnf",H9="dns",H9="dnc",H9="dsq",H9="bfd",H9="ocs",H9="raf",H9="dne"),23,H9)</f>
        <v>4</v>
      </c>
      <c r="J9" s="15">
        <v>10</v>
      </c>
      <c r="K9" s="21">
        <f>IF(OR(J9="dnf",J9="dns",J9="dnc",J9="dsq",J9="bfd",J9="ocs",J9="raf",J9="dne"),23,J9)</f>
        <v>10</v>
      </c>
      <c r="L9" s="15">
        <v>6</v>
      </c>
      <c r="M9" s="21">
        <f>IF(OR(L9="dnf",L9="dns",L9="dnc",L9="dsq",L9="bfd",L9="ocs",L9="raf",L9="dne"),23,L9)</f>
        <v>6</v>
      </c>
      <c r="N9" s="15"/>
      <c r="O9" s="21">
        <f>IF(OR(N9="dnf",N9="dns",N9="dnc",N9="dsq",N9="bfd",N9="ocs",N9="raf",N9="dne"),23,N9)</f>
        <v>0</v>
      </c>
      <c r="P9" s="15"/>
      <c r="Q9" s="21">
        <f>IF(OR(P9="dnf",P9="dns",P9="dnc",P9="dsq",P9="bfd",P9="ocs",P9="raf",P9="dne"),23,P9)</f>
        <v>0</v>
      </c>
      <c r="R9" s="15"/>
      <c r="S9" s="21">
        <f>IF(OR(R9="dnf",R9="dns",R9="dnc",R9="dsq",R9="bfd",R9="ocs",R9="raf",R9="dne"),23,R9)</f>
        <v>0</v>
      </c>
      <c r="T9" s="15"/>
      <c r="U9" s="21">
        <f>IF(OR(T9="dnf",T9="dns",T9="dnc",T9="dsq",T9="bfd",T9="ocs",T9="raf",T9="dne"),23,T9)</f>
        <v>0</v>
      </c>
      <c r="V9" s="15"/>
      <c r="W9" s="21">
        <f>IF(OR(V9="dnf",V9="dns",V9="dnc",V9="dsq",V9="bfd",V9="ocs",V9="raf",V9="dne"),23,V9)</f>
        <v>0</v>
      </c>
      <c r="X9" s="15"/>
      <c r="Y9" s="21">
        <f>IF(OR(X9="dnf",X9="dns",X9="dnc",X9="dsq",X9="bfd",X9="ocs",X9="raf",X9="dne"),23,X9)</f>
        <v>0</v>
      </c>
      <c r="Z9" s="15"/>
      <c r="AA9" s="21">
        <f>MAX(G9,I9,K9,M9,O9,Q9,S9,U9,W9,Y9)</f>
        <v>10</v>
      </c>
      <c r="AB9" s="21">
        <f>SUM(G9,I9,K9,M9,O9,Q9,S9,U9,W9,Y9,Z9)-AA9</f>
        <v>13</v>
      </c>
    </row>
    <row r="10" spans="1:28" s="4" customFormat="1" ht="19.5" customHeight="1">
      <c r="A10" s="3">
        <v>5</v>
      </c>
      <c r="B10" s="17" t="s">
        <v>54</v>
      </c>
      <c r="C10" s="18">
        <v>983</v>
      </c>
      <c r="D10" s="19" t="s">
        <v>55</v>
      </c>
      <c r="E10" s="20" t="s">
        <v>56</v>
      </c>
      <c r="F10" s="15">
        <v>14</v>
      </c>
      <c r="G10" s="21">
        <f>IF(OR(F10="dnf",F10="dns",F10="dnc",F10="dsq",F10="bfd",F10="ocs",F10="raf",F10="dne"),23,F10)</f>
        <v>14</v>
      </c>
      <c r="H10" s="15">
        <v>3</v>
      </c>
      <c r="I10" s="21">
        <f>IF(OR(H10="dnf",H10="dns",H10="dnc",H10="dsq",H10="bfd",H10="ocs",H10="raf",H10="dne"),23,H10)</f>
        <v>3</v>
      </c>
      <c r="J10" s="15">
        <v>3</v>
      </c>
      <c r="K10" s="21">
        <f>IF(OR(J10="dnf",J10="dns",J10="dnc",J10="dsq",J10="bfd",J10="ocs",J10="raf",J10="dne"),23,J10)</f>
        <v>3</v>
      </c>
      <c r="L10" s="15">
        <v>12</v>
      </c>
      <c r="M10" s="21">
        <f>IF(OR(L10="dnf",L10="dns",L10="dnc",L10="dsq",L10="bfd",L10="ocs",L10="raf",L10="dne"),23,L10)</f>
        <v>12</v>
      </c>
      <c r="N10" s="15"/>
      <c r="O10" s="21">
        <f>IF(OR(N10="dnf",N10="dns",N10="dnc",N10="dsq",N10="bfd",N10="ocs",N10="raf",N10="dne"),23,N10)</f>
        <v>0</v>
      </c>
      <c r="P10" s="15"/>
      <c r="Q10" s="21">
        <f>IF(OR(P10="dnf",P10="dns",P10="dnc",P10="dsq",P10="bfd",P10="ocs",P10="raf",P10="dne"),23,P10)</f>
        <v>0</v>
      </c>
      <c r="R10" s="15"/>
      <c r="S10" s="21">
        <f>IF(OR(R10="dnf",R10="dns",R10="dnc",R10="dsq",R10="bfd",R10="ocs",R10="raf",R10="dne"),23,R10)</f>
        <v>0</v>
      </c>
      <c r="T10" s="15"/>
      <c r="U10" s="21">
        <f>IF(OR(T10="dnf",T10="dns",T10="dnc",T10="dsq",T10="bfd",T10="ocs",T10="raf",T10="dne"),23,T10)</f>
        <v>0</v>
      </c>
      <c r="V10" s="15"/>
      <c r="W10" s="21">
        <f>IF(OR(V10="dnf",V10="dns",V10="dnc",V10="dsq",V10="bfd",V10="ocs",V10="raf",V10="dne"),23,V10)</f>
        <v>0</v>
      </c>
      <c r="X10" s="15"/>
      <c r="Y10" s="21">
        <f>IF(OR(X10="dnf",X10="dns",X10="dnc",X10="dsq",X10="bfd",X10="ocs",X10="raf",X10="dne"),23,X10)</f>
        <v>0</v>
      </c>
      <c r="Z10" s="15"/>
      <c r="AA10" s="21">
        <f>MAX(G10,I10,K10,M10,O10,Q10,S10,U10,W10,Y10)</f>
        <v>14</v>
      </c>
      <c r="AB10" s="21">
        <f>SUM(G10,I10,K10,M10,O10,Q10,S10,U10,W10,Y10,Z10)-AA10</f>
        <v>18</v>
      </c>
    </row>
    <row r="11" spans="1:28" s="4" customFormat="1" ht="19.5" customHeight="1">
      <c r="A11" s="3">
        <v>6</v>
      </c>
      <c r="B11" s="17" t="s">
        <v>57</v>
      </c>
      <c r="C11" s="18">
        <v>268</v>
      </c>
      <c r="D11" s="19" t="s">
        <v>58</v>
      </c>
      <c r="E11" s="20" t="s">
        <v>59</v>
      </c>
      <c r="F11" s="15">
        <v>11</v>
      </c>
      <c r="G11" s="21">
        <f>IF(OR(F11="dnf",F11="dns",F11="dnc",F11="dsq",F11="bfd",F11="ocs",F11="raf",F11="dne"),23,F11)</f>
        <v>11</v>
      </c>
      <c r="H11" s="15">
        <v>14</v>
      </c>
      <c r="I11" s="22">
        <f>IF(OR(H11="dnf",H11="dns",H11="dnc",H11="dsq",H11="bfd",H11="ocs",H11="raf",H11="dne"),23,H11)</f>
        <v>14</v>
      </c>
      <c r="J11" s="23">
        <v>4</v>
      </c>
      <c r="K11" s="22">
        <f>IF(OR(J11="dnf",J11="dns",J11="dnc",J11="dsq",J11="bfd",J11="ocs",J11="raf",J11="dne"),23,J11)</f>
        <v>4</v>
      </c>
      <c r="L11" s="10">
        <v>3</v>
      </c>
      <c r="M11" s="22">
        <f>IF(OR(L11="dnf",L11="dns",L11="dnc",L11="dsq",L11="bfd",L11="ocs",L11="raf",L11="dne"),23,L11)</f>
        <v>3</v>
      </c>
      <c r="N11" s="15"/>
      <c r="O11" s="21">
        <f>IF(OR(N11="dnf",N11="dns",N11="dnc",N11="dsq",N11="bfd",N11="ocs",N11="raf",N11="dne"),23,N11)</f>
        <v>0</v>
      </c>
      <c r="P11" s="15"/>
      <c r="Q11" s="21">
        <f>IF(OR(P11="dnf",P11="dns",P11="dnc",P11="dsq",P11="bfd",P11="ocs",P11="raf",P11="dne"),23,P11)</f>
        <v>0</v>
      </c>
      <c r="R11" s="15"/>
      <c r="S11" s="21">
        <f>IF(OR(R11="dnf",R11="dns",R11="dnc",R11="dsq",R11="bfd",R11="ocs",R11="raf",R11="dne"),23,R11)</f>
        <v>0</v>
      </c>
      <c r="T11" s="15"/>
      <c r="U11" s="21">
        <f>IF(OR(T11="dnf",T11="dns",T11="dnc",T11="dsq",T11="bfd",T11="ocs",T11="raf",T11="dne"),23,T11)</f>
        <v>0</v>
      </c>
      <c r="V11" s="15"/>
      <c r="W11" s="21">
        <f>IF(OR(V11="dnf",V11="dns",V11="dnc",V11="dsq",V11="bfd",V11="ocs",V11="raf",V11="dne"),23,V11)</f>
        <v>0</v>
      </c>
      <c r="X11" s="15"/>
      <c r="Y11" s="21">
        <f>IF(OR(X11="dnf",X11="dns",X11="dnc",X11="dsq",X11="bfd",X11="ocs",X11="raf",X11="dne"),23,X11)</f>
        <v>0</v>
      </c>
      <c r="Z11" s="15"/>
      <c r="AA11" s="21">
        <f>MAX(G11,I11,K11,M11,O11,Q11,S11,U11,W11,Y11)</f>
        <v>14</v>
      </c>
      <c r="AB11" s="21">
        <f>SUM(G11,I11,K11,M11,O11,Q11,S11,U11,W11,Y11,Z11)-AA11</f>
        <v>18</v>
      </c>
    </row>
    <row r="12" spans="1:28" s="4" customFormat="1" ht="19.5" customHeight="1">
      <c r="A12" s="3">
        <v>7</v>
      </c>
      <c r="B12" s="17" t="s">
        <v>60</v>
      </c>
      <c r="C12" s="18">
        <v>70</v>
      </c>
      <c r="D12" s="19" t="s">
        <v>61</v>
      </c>
      <c r="E12" s="20" t="s">
        <v>62</v>
      </c>
      <c r="F12" s="15">
        <v>8</v>
      </c>
      <c r="G12" s="21">
        <f>IF(OR(F12="dnf",F12="dns",F12="dnc",F12="dsq",F12="bfd",F12="ocs",F12="raf",F12="dne"),23,F12)</f>
        <v>8</v>
      </c>
      <c r="H12" s="24">
        <v>9</v>
      </c>
      <c r="I12" s="21">
        <f>IF(OR(H12="dnf",H12="dns",H12="dnc",H12="dsq",H12="bfd",H12="ocs",H12="raf",H12="dne"),23,H12)</f>
        <v>9</v>
      </c>
      <c r="J12" s="15">
        <v>11</v>
      </c>
      <c r="K12" s="21">
        <f>IF(OR(J12="dnf",J12="dns",J12="dnc",J12="dsq",J12="bfd",J12="ocs",J12="raf",J12="dne"),23,J12)</f>
        <v>11</v>
      </c>
      <c r="L12" s="15">
        <v>2</v>
      </c>
      <c r="M12" s="21">
        <f>IF(OR(L12="dnf",L12="dns",L12="dnc",L12="dsq",L12="bfd",L12="ocs",L12="raf",L12="dne"),23,L12)</f>
        <v>2</v>
      </c>
      <c r="N12" s="25"/>
      <c r="O12" s="21">
        <f>IF(OR(N12="dnf",N12="dns",N12="dnc",N12="dsq",N12="bfd",N12="ocs",N12="raf",N12="dne"),23,N12)</f>
        <v>0</v>
      </c>
      <c r="P12" s="15"/>
      <c r="Q12" s="21">
        <f>IF(OR(P12="dnf",P12="dns",P12="dnc",P12="dsq",P12="bfd",P12="ocs",P12="raf",P12="dne"),23,P12)</f>
        <v>0</v>
      </c>
      <c r="R12" s="15"/>
      <c r="S12" s="21">
        <f>IF(OR(R12="dnf",R12="dns",R12="dnc",R12="dsq",R12="bfd",R12="ocs",R12="raf",R12="dne"),23,R12)</f>
        <v>0</v>
      </c>
      <c r="T12" s="15"/>
      <c r="U12" s="21">
        <f>IF(OR(T12="dnf",T12="dns",T12="dnc",T12="dsq",T12="bfd",T12="ocs",T12="raf",T12="dne"),23,T12)</f>
        <v>0</v>
      </c>
      <c r="V12" s="15"/>
      <c r="W12" s="21">
        <f>IF(OR(V12="dnf",V12="dns",V12="dnc",V12="dsq",V12="bfd",V12="ocs",V12="raf",V12="dne"),23,V12)</f>
        <v>0</v>
      </c>
      <c r="X12" s="15"/>
      <c r="Y12" s="21">
        <f>IF(OR(X12="dnf",X12="dns",X12="dnc",X12="dsq",X12="bfd",X12="ocs",X12="raf",X12="dne"),23,X12)</f>
        <v>0</v>
      </c>
      <c r="Z12" s="15"/>
      <c r="AA12" s="21">
        <f>MAX(G12,I12,K12,M12,O12,Q12,S12,U12,W12,Y12)</f>
        <v>11</v>
      </c>
      <c r="AB12" s="21">
        <f>SUM(G12,I12,K12,M12,O12,Q12,S12,U12,W12,Y12,Z12)-AA12</f>
        <v>19</v>
      </c>
    </row>
    <row r="13" spans="1:28" s="4" customFormat="1" ht="19.5" customHeight="1">
      <c r="A13" s="3">
        <v>8</v>
      </c>
      <c r="B13" s="17" t="s">
        <v>63</v>
      </c>
      <c r="C13" s="18">
        <v>111</v>
      </c>
      <c r="D13" s="19" t="s">
        <v>64</v>
      </c>
      <c r="E13" s="20" t="s">
        <v>65</v>
      </c>
      <c r="F13" s="15">
        <v>12</v>
      </c>
      <c r="G13" s="21">
        <f>IF(OR(F13="dnf",F13="dns",F13="dnc",F13="dsq",F13="bfd",F13="ocs",F13="raf",F13="dne"),23,F13)</f>
        <v>12</v>
      </c>
      <c r="H13" s="24">
        <v>8</v>
      </c>
      <c r="I13" s="21">
        <f>IF(OR(H13="dnf",H13="dns",H13="dnc",H13="dsq",H13="bfd",H13="ocs",H13="raf",H13="dne"),23,H13)</f>
        <v>8</v>
      </c>
      <c r="J13" s="15">
        <v>7</v>
      </c>
      <c r="K13" s="21">
        <f>IF(OR(J13="dnf",J13="dns",J13="dnc",J13="dsq",J13="bfd",J13="ocs",J13="raf",J13="dne"),23,J13)</f>
        <v>7</v>
      </c>
      <c r="L13" s="15">
        <v>9</v>
      </c>
      <c r="M13" s="21">
        <f>IF(OR(L13="dnf",L13="dns",L13="dnc",L13="dsq",L13="bfd",L13="ocs",L13="raf",L13="dne"),23,L13)</f>
        <v>9</v>
      </c>
      <c r="N13" s="25"/>
      <c r="O13" s="21">
        <f>IF(OR(N13="dnf",N13="dns",N13="dnc",N13="dsq",N13="bfd",N13="ocs",N13="raf",N13="dne"),23,N13)</f>
        <v>0</v>
      </c>
      <c r="P13" s="15"/>
      <c r="Q13" s="21">
        <f>IF(OR(P13="dnf",P13="dns",P13="dnc",P13="dsq",P13="bfd",P13="ocs",P13="raf",P13="dne"),23,P13)</f>
        <v>0</v>
      </c>
      <c r="R13" s="15"/>
      <c r="S13" s="21">
        <f>IF(OR(R13="dnf",R13="dns",R13="dnc",R13="dsq",R13="bfd",R13="ocs",R13="raf",R13="dne"),23,R13)</f>
        <v>0</v>
      </c>
      <c r="T13" s="15"/>
      <c r="U13" s="21">
        <f>IF(OR(T13="dnf",T13="dns",T13="dnc",T13="dsq",T13="bfd",T13="ocs",T13="raf",T13="dne"),23,T13)</f>
        <v>0</v>
      </c>
      <c r="V13" s="15"/>
      <c r="W13" s="21">
        <f>IF(OR(V13="dnf",V13="dns",V13="dnc",V13="dsq",V13="bfd",V13="ocs",V13="raf",V13="dne"),23,V13)</f>
        <v>0</v>
      </c>
      <c r="X13" s="15"/>
      <c r="Y13" s="21">
        <f>IF(OR(X13="dnf",X13="dns",X13="dnc",X13="dsq",X13="bfd",X13="ocs",X13="raf",X13="dne"),23,X13)</f>
        <v>0</v>
      </c>
      <c r="Z13" s="15"/>
      <c r="AA13" s="21">
        <f>MAX(G13,I13,K13,M13,O13,Q13,S13,U13,W13,Y13)</f>
        <v>12</v>
      </c>
      <c r="AB13" s="21">
        <f>SUM(G13,I13,K13,M13,O13,Q13,S13,U13,W13,Y13,Z13)-AA13</f>
        <v>24</v>
      </c>
    </row>
    <row r="14" spans="1:28" s="4" customFormat="1" ht="19.5" customHeight="1">
      <c r="A14" s="3">
        <v>9</v>
      </c>
      <c r="B14" s="17" t="s">
        <v>66</v>
      </c>
      <c r="C14" s="18">
        <v>731</v>
      </c>
      <c r="D14" s="19" t="s">
        <v>67</v>
      </c>
      <c r="E14" s="20" t="s">
        <v>68</v>
      </c>
      <c r="F14" s="15">
        <v>6</v>
      </c>
      <c r="G14" s="21">
        <f>IF(OR(F14="dnf",F14="dns",F14="dnc",F14="dsq",F14="bfd",F14="ocs",F14="raf",F14="dne"),23,F14)</f>
        <v>6</v>
      </c>
      <c r="H14" s="24">
        <v>15</v>
      </c>
      <c r="I14" s="21">
        <f>IF(OR(H14="dnf",H14="dns",H14="dnc",H14="dsq",H14="bfd",H14="ocs",H14="raf",H14="dne"),23,H14)</f>
        <v>15</v>
      </c>
      <c r="J14" s="15">
        <v>9</v>
      </c>
      <c r="K14" s="21">
        <f>IF(OR(J14="dnf",J14="dns",J14="dnc",J14="dsq",J14="bfd",J14="ocs",J14="raf",J14="dne"),23,J14)</f>
        <v>9</v>
      </c>
      <c r="L14" s="15">
        <v>10</v>
      </c>
      <c r="M14" s="21">
        <f>IF(OR(L14="dnf",L14="dns",L14="dnc",L14="dsq",L14="bfd",L14="ocs",L14="raf",L14="dne"),23,L14)</f>
        <v>10</v>
      </c>
      <c r="N14" s="25"/>
      <c r="O14" s="21">
        <f>IF(OR(N14="dnf",N14="dns",N14="dnc",N14="dsq",N14="bfd",N14="ocs",N14="raf",N14="dne"),23,N14)</f>
        <v>0</v>
      </c>
      <c r="P14" s="15"/>
      <c r="Q14" s="21">
        <f>IF(OR(P14="dnf",P14="dns",P14="dnc",P14="dsq",P14="bfd",P14="ocs",P14="raf",P14="dne"),23,P14)</f>
        <v>0</v>
      </c>
      <c r="R14" s="15"/>
      <c r="S14" s="21">
        <f>IF(OR(R14="dnf",R14="dns",R14="dnc",R14="dsq",R14="bfd",R14="ocs",R14="raf",R14="dne"),23,R14)</f>
        <v>0</v>
      </c>
      <c r="T14" s="15"/>
      <c r="U14" s="21">
        <f>IF(OR(T14="dnf",T14="dns",T14="dnc",T14="dsq",T14="bfd",T14="ocs",T14="raf",T14="dne"),23,T14)</f>
        <v>0</v>
      </c>
      <c r="V14" s="15"/>
      <c r="W14" s="21">
        <f>IF(OR(V14="dnf",V14="dns",V14="dnc",V14="dsq",V14="bfd",V14="ocs",V14="raf",V14="dne"),23,V14)</f>
        <v>0</v>
      </c>
      <c r="X14" s="15"/>
      <c r="Y14" s="21">
        <f>IF(OR(X14="dnf",X14="dns",X14="dnc",X14="dsq",X14="bfd",X14="ocs",X14="raf",X14="dne"),23,X14)</f>
        <v>0</v>
      </c>
      <c r="Z14" s="15"/>
      <c r="AA14" s="21">
        <f>MAX(G14,I14,K14,M14,O14,Q14,S14,U14,W14,Y14)</f>
        <v>15</v>
      </c>
      <c r="AB14" s="21">
        <f>SUM(G14,I14,K14,M14,O14,Q14,S14,U14,W14,Y14,Z14)-AA14</f>
        <v>25</v>
      </c>
    </row>
    <row r="15" spans="1:28" s="4" customFormat="1" ht="19.5" customHeight="1">
      <c r="A15" s="3">
        <v>10</v>
      </c>
      <c r="B15" s="17" t="s">
        <v>69</v>
      </c>
      <c r="C15" s="18">
        <v>99</v>
      </c>
      <c r="D15" s="19" t="s">
        <v>70</v>
      </c>
      <c r="E15" s="20" t="s">
        <v>71</v>
      </c>
      <c r="F15" s="15">
        <v>7</v>
      </c>
      <c r="G15" s="21">
        <f>IF(OR(F15="dnf",F15="dns",F15="dnc",F15="dsq",F15="bfd",F15="ocs",F15="raf",F15="dne"),23,F15)</f>
        <v>7</v>
      </c>
      <c r="H15" s="24">
        <v>10</v>
      </c>
      <c r="I15" s="21">
        <f>IF(OR(H15="dnf",H15="dns",H15="dnc",H15="dsq",H15="bfd",H15="ocs",H15="raf",H15="dne"),23,H15)</f>
        <v>10</v>
      </c>
      <c r="J15" s="15">
        <v>8</v>
      </c>
      <c r="K15" s="21">
        <f>IF(OR(J15="dnf",J15="dns",J15="dnc",J15="dsq",J15="bfd",J15="ocs",J15="raf",J15="dne"),23,J15)</f>
        <v>8</v>
      </c>
      <c r="L15" s="15">
        <v>19</v>
      </c>
      <c r="M15" s="21">
        <f>IF(OR(L15="dnf",L15="dns",L15="dnc",L15="dsq",L15="bfd",L15="ocs",L15="raf",L15="dne"),23,L15)</f>
        <v>19</v>
      </c>
      <c r="N15" s="25"/>
      <c r="O15" s="21">
        <f>IF(OR(N15="dnf",N15="dns",N15="dnc",N15="dsq",N15="bfd",N15="ocs",N15="raf",N15="dne"),23,N15)</f>
        <v>0</v>
      </c>
      <c r="P15" s="15"/>
      <c r="Q15" s="21">
        <f>IF(OR(P15="dnf",P15="dns",P15="dnc",P15="dsq",P15="bfd",P15="ocs",P15="raf",P15="dne"),23,P15)</f>
        <v>0</v>
      </c>
      <c r="R15" s="15"/>
      <c r="S15" s="21">
        <f>IF(OR(R15="dnf",R15="dns",R15="dnc",R15="dsq",R15="bfd",R15="ocs",R15="raf",R15="dne"),23,R15)</f>
        <v>0</v>
      </c>
      <c r="T15" s="15"/>
      <c r="U15" s="21">
        <f>IF(OR(T15="dnf",T15="dns",T15="dnc",T15="dsq",T15="bfd",T15="ocs",T15="raf",T15="dne"),23,T15)</f>
        <v>0</v>
      </c>
      <c r="V15" s="15"/>
      <c r="W15" s="21">
        <f>IF(OR(V15="dnf",V15="dns",V15="dnc",V15="dsq",V15="bfd",V15="ocs",V15="raf",V15="dne"),23,V15)</f>
        <v>0</v>
      </c>
      <c r="X15" s="15"/>
      <c r="Y15" s="21">
        <f>IF(OR(X15="dnf",X15="dns",X15="dnc",X15="dsq",X15="bfd",X15="ocs",X15="raf",X15="dne"),23,X15)</f>
        <v>0</v>
      </c>
      <c r="Z15" s="15"/>
      <c r="AA15" s="21">
        <f>MAX(G15,I15,K15,M15,O15,Q15,S15,U15,W15,Y15)</f>
        <v>19</v>
      </c>
      <c r="AB15" s="21">
        <f>SUM(G15,I15,K15,M15,O15,Q15,S15,U15,W15,Y15,Z15)-AA15</f>
        <v>25</v>
      </c>
    </row>
    <row r="16" spans="1:28" s="4" customFormat="1" ht="19.5" customHeight="1">
      <c r="A16" s="3">
        <v>11</v>
      </c>
      <c r="B16" s="17" t="s">
        <v>72</v>
      </c>
      <c r="C16" s="18">
        <v>52</v>
      </c>
      <c r="D16" s="19" t="s">
        <v>73</v>
      </c>
      <c r="E16" s="20" t="s">
        <v>74</v>
      </c>
      <c r="F16" s="15">
        <v>9</v>
      </c>
      <c r="G16" s="21">
        <f>IF(OR(F16="dnf",F16="dns",F16="dnc",F16="dsq",F16="bfd",F16="ocs",F16="raf",F16="dne"),23,F16)</f>
        <v>9</v>
      </c>
      <c r="H16" s="24">
        <v>12</v>
      </c>
      <c r="I16" s="21">
        <f>IF(OR(H16="dnf",H16="dns",H16="dnc",H16="dsq",H16="bfd",H16="ocs",H16="raf",H16="dne"),23,H16)</f>
        <v>12</v>
      </c>
      <c r="J16" s="15">
        <v>5</v>
      </c>
      <c r="K16" s="21">
        <f>IF(OR(J16="dnf",J16="dns",J16="dnc",J16="dsq",J16="bfd",J16="ocs",J16="raf",J16="dne"),23,J16)</f>
        <v>5</v>
      </c>
      <c r="L16" s="15">
        <v>17</v>
      </c>
      <c r="M16" s="21">
        <f>IF(OR(L16="dnf",L16="dns",L16="dnc",L16="dsq",L16="bfd",L16="ocs",L16="raf",L16="dne"),23,L16)</f>
        <v>17</v>
      </c>
      <c r="N16" s="25"/>
      <c r="O16" s="21">
        <f>IF(OR(N16="dnf",N16="dns",N16="dnc",N16="dsq",N16="bfd",N16="ocs",N16="raf",N16="dne"),23,N16)</f>
        <v>0</v>
      </c>
      <c r="P16" s="15"/>
      <c r="Q16" s="21">
        <f>IF(OR(P16="dnf",P16="dns",P16="dnc",P16="dsq",P16="bfd",P16="ocs",P16="raf",P16="dne"),23,P16)</f>
        <v>0</v>
      </c>
      <c r="R16" s="15"/>
      <c r="S16" s="21">
        <f>IF(OR(R16="dnf",R16="dns",R16="dnc",R16="dsq",R16="bfd",R16="ocs",R16="raf",R16="dne"),23,R16)</f>
        <v>0</v>
      </c>
      <c r="T16" s="15"/>
      <c r="U16" s="21">
        <f>IF(OR(T16="dnf",T16="dns",T16="dnc",T16="dsq",T16="bfd",T16="ocs",T16="raf",T16="dne"),23,T16)</f>
        <v>0</v>
      </c>
      <c r="V16" s="15"/>
      <c r="W16" s="21">
        <f>IF(OR(V16="dnf",V16="dns",V16="dnc",V16="dsq",V16="bfd",V16="ocs",V16="raf",V16="dne"),23,V16)</f>
        <v>0</v>
      </c>
      <c r="X16" s="15"/>
      <c r="Y16" s="21">
        <f>IF(OR(X16="dnf",X16="dns",X16="dnc",X16="dsq",X16="bfd",X16="ocs",X16="raf",X16="dne"),23,X16)</f>
        <v>0</v>
      </c>
      <c r="Z16" s="15"/>
      <c r="AA16" s="21">
        <f>MAX(G16,I16,K16,M16,O16,Q16,S16,U16,W16,Y16)</f>
        <v>17</v>
      </c>
      <c r="AB16" s="21">
        <f>SUM(G16,I16,K16,M16,O16,Q16,S16,U16,W16,Y16,Z16)-AA16</f>
        <v>26</v>
      </c>
    </row>
    <row r="17" spans="1:28" s="4" customFormat="1" ht="19.5" customHeight="1">
      <c r="A17" s="3">
        <v>12</v>
      </c>
      <c r="B17" s="17" t="s">
        <v>75</v>
      </c>
      <c r="C17" s="18">
        <v>334</v>
      </c>
      <c r="D17" s="19" t="s">
        <v>76</v>
      </c>
      <c r="E17" s="20" t="s">
        <v>77</v>
      </c>
      <c r="F17" s="15">
        <v>5</v>
      </c>
      <c r="G17" s="21">
        <f>IF(OR(F17="dnf",F17="dns",F17="dnc",F17="dsq",F17="bfd",F17="ocs",F17="raf",F17="dne"),23,F17)</f>
        <v>5</v>
      </c>
      <c r="H17" s="24">
        <v>11</v>
      </c>
      <c r="I17" s="21">
        <f>IF(OR(H17="dnf",H17="dns",H17="dnc",H17="dsq",H17="bfd",H17="ocs",H17="raf",H17="dne"),23,H17)</f>
        <v>11</v>
      </c>
      <c r="J17" s="15">
        <v>12</v>
      </c>
      <c r="K17" s="21">
        <f>IF(OR(J17="dnf",J17="dns",J17="dnc",J17="dsq",J17="bfd",J17="ocs",J17="raf",J17="dne"),23,J17)</f>
        <v>12</v>
      </c>
      <c r="L17" s="15">
        <v>14</v>
      </c>
      <c r="M17" s="21">
        <f>IF(OR(L17="dnf",L17="dns",L17="dnc",L17="dsq",L17="bfd",L17="ocs",L17="raf",L17="dne"),23,L17)</f>
        <v>14</v>
      </c>
      <c r="N17" s="25"/>
      <c r="O17" s="21">
        <f>IF(OR(N17="dnf",N17="dns",N17="dnc",N17="dsq",N17="bfd",N17="ocs",N17="raf",N17="dne"),23,N17)</f>
        <v>0</v>
      </c>
      <c r="P17" s="15"/>
      <c r="Q17" s="21">
        <f>IF(OR(P17="dnf",P17="dns",P17="dnc",P17="dsq",P17="bfd",P17="ocs",P17="raf",P17="dne"),23,P17)</f>
        <v>0</v>
      </c>
      <c r="R17" s="15"/>
      <c r="S17" s="21">
        <f>IF(OR(R17="dnf",R17="dns",R17="dnc",R17="dsq",R17="bfd",R17="ocs",R17="raf",R17="dne"),23,R17)</f>
        <v>0</v>
      </c>
      <c r="T17" s="15"/>
      <c r="U17" s="21">
        <f>IF(OR(T17="dnf",T17="dns",T17="dnc",T17="dsq",T17="bfd",T17="ocs",T17="raf",T17="dne"),23,T17)</f>
        <v>0</v>
      </c>
      <c r="V17" s="15"/>
      <c r="W17" s="21">
        <f>IF(OR(V17="dnf",V17="dns",V17="dnc",V17="dsq",V17="bfd",V17="ocs",V17="raf",V17="dne"),23,V17)</f>
        <v>0</v>
      </c>
      <c r="X17" s="15"/>
      <c r="Y17" s="21">
        <f>IF(OR(X17="dnf",X17="dns",X17="dnc",X17="dsq",X17="bfd",X17="ocs",X17="raf",X17="dne"),23,X17)</f>
        <v>0</v>
      </c>
      <c r="Z17" s="15"/>
      <c r="AA17" s="21">
        <f>MAX(G17,I17,K17,M17,O17,Q17,S17,U17,W17,Y17)</f>
        <v>14</v>
      </c>
      <c r="AB17" s="21">
        <f>SUM(G17,I17,K17,M17,O17,Q17,S17,U17,W17,Y17,Z17)-AA17</f>
        <v>28</v>
      </c>
    </row>
    <row r="18" spans="1:28" s="4" customFormat="1" ht="19.5" customHeight="1">
      <c r="A18" s="3">
        <v>13</v>
      </c>
      <c r="B18" s="17" t="s">
        <v>78</v>
      </c>
      <c r="C18" s="18">
        <v>506</v>
      </c>
      <c r="D18" s="19" t="s">
        <v>79</v>
      </c>
      <c r="E18" s="20" t="s">
        <v>80</v>
      </c>
      <c r="F18" s="15">
        <v>10</v>
      </c>
      <c r="G18" s="21">
        <f>IF(OR(F18="dnf",F18="dns",F18="dnc",F18="dsq",F18="bfd",F18="ocs",F18="raf",F18="dne"),23,F18)</f>
        <v>10</v>
      </c>
      <c r="H18" s="24">
        <v>6</v>
      </c>
      <c r="I18" s="21">
        <f>IF(OR(H18="dnf",H18="dns",H18="dnc",H18="dsq",H18="bfd",H18="ocs",H18="raf",H18="dne"),23,H18)</f>
        <v>6</v>
      </c>
      <c r="J18" s="15">
        <v>13</v>
      </c>
      <c r="K18" s="21">
        <f>IF(OR(J18="dnf",J18="dns",J18="dnc",J18="dsq",J18="bfd",J18="ocs",J18="raf",J18="dne"),23,J18)</f>
        <v>13</v>
      </c>
      <c r="L18" s="15">
        <v>15</v>
      </c>
      <c r="M18" s="21">
        <f>IF(OR(L18="dnf",L18="dns",L18="dnc",L18="dsq",L18="bfd",L18="ocs",L18="raf",L18="dne"),23,L18)</f>
        <v>15</v>
      </c>
      <c r="N18" s="25"/>
      <c r="O18" s="21">
        <f>IF(OR(N18="dnf",N18="dns",N18="dnc",N18="dsq",N18="bfd",N18="ocs",N18="raf",N18="dne"),23,N18)</f>
        <v>0</v>
      </c>
      <c r="P18" s="15"/>
      <c r="Q18" s="21">
        <f>IF(OR(P18="dnf",P18="dns",P18="dnc",P18="dsq",P18="bfd",P18="ocs",P18="raf",P18="dne"),23,P18)</f>
        <v>0</v>
      </c>
      <c r="R18" s="15"/>
      <c r="S18" s="21">
        <f>IF(OR(R18="dnf",R18="dns",R18="dnc",R18="dsq",R18="bfd",R18="ocs",R18="raf",R18="dne"),23,R18)</f>
        <v>0</v>
      </c>
      <c r="T18" s="15"/>
      <c r="U18" s="21">
        <f>IF(OR(T18="dnf",T18="dns",T18="dnc",T18="dsq",T18="bfd",T18="ocs",T18="raf",T18="dne"),23,T18)</f>
        <v>0</v>
      </c>
      <c r="V18" s="15"/>
      <c r="W18" s="21">
        <f>IF(OR(V18="dnf",V18="dns",V18="dnc",V18="dsq",V18="bfd",V18="ocs",V18="raf",V18="dne"),23,V18)</f>
        <v>0</v>
      </c>
      <c r="X18" s="15"/>
      <c r="Y18" s="21">
        <f>IF(OR(X18="dnf",X18="dns",X18="dnc",X18="dsq",X18="bfd",X18="ocs",X18="raf",X18="dne"),23,X18)</f>
        <v>0</v>
      </c>
      <c r="Z18" s="15"/>
      <c r="AA18" s="21">
        <f>MAX(G18,I18,K18,M18,O18,Q18,S18,U18,W18,Y18)</f>
        <v>15</v>
      </c>
      <c r="AB18" s="21">
        <f>SUM(G18,I18,K18,M18,O18,Q18,S18,U18,W18,Y18,Z18)-AA18</f>
        <v>29</v>
      </c>
    </row>
    <row r="19" spans="1:28" s="4" customFormat="1" ht="19.5" customHeight="1">
      <c r="A19" s="3">
        <v>14</v>
      </c>
      <c r="B19" s="17" t="s">
        <v>81</v>
      </c>
      <c r="C19" s="18">
        <v>2</v>
      </c>
      <c r="D19" s="19" t="s">
        <v>82</v>
      </c>
      <c r="E19" s="20" t="s">
        <v>83</v>
      </c>
      <c r="F19" s="15">
        <v>13</v>
      </c>
      <c r="G19" s="21">
        <f>IF(OR(F19="dnf",F19="dns",F19="dnc",F19="dsq",F19="bfd",F19="ocs",F19="raf",F19="dne"),23,F19)</f>
        <v>13</v>
      </c>
      <c r="H19" s="24">
        <v>13</v>
      </c>
      <c r="I19" s="21">
        <f>IF(OR(H19="dnf",H19="dns",H19="dnc",H19="dsq",H19="bfd",H19="ocs",H19="raf",H19="dne"),23,H19)</f>
        <v>13</v>
      </c>
      <c r="J19" s="15">
        <v>14</v>
      </c>
      <c r="K19" s="21">
        <f>IF(OR(J19="dnf",J19="dns",J19="dnc",J19="dsq",J19="bfd",J19="ocs",J19="raf",J19="dne"),23,J19)</f>
        <v>14</v>
      </c>
      <c r="L19" s="15">
        <v>5</v>
      </c>
      <c r="M19" s="21">
        <f>IF(OR(L19="dnf",L19="dns",L19="dnc",L19="dsq",L19="bfd",L19="ocs",L19="raf",L19="dne"),23,L19)</f>
        <v>5</v>
      </c>
      <c r="N19" s="25"/>
      <c r="O19" s="21">
        <f>IF(OR(N19="dnf",N19="dns",N19="dnc",N19="dsq",N19="bfd",N19="ocs",N19="raf",N19="dne"),23,N19)</f>
        <v>0</v>
      </c>
      <c r="P19" s="15"/>
      <c r="Q19" s="21">
        <f>IF(OR(P19="dnf",P19="dns",P19="dnc",P19="dsq",P19="bfd",P19="ocs",P19="raf",P19="dne"),23,P19)</f>
        <v>0</v>
      </c>
      <c r="R19" s="15"/>
      <c r="S19" s="21">
        <f>IF(OR(R19="dnf",R19="dns",R19="dnc",R19="dsq",R19="bfd",R19="ocs",R19="raf",R19="dne"),23,R19)</f>
        <v>0</v>
      </c>
      <c r="T19" s="15"/>
      <c r="U19" s="21">
        <f>IF(OR(T19="dnf",T19="dns",T19="dnc",T19="dsq",T19="bfd",T19="ocs",T19="raf",T19="dne"),23,T19)</f>
        <v>0</v>
      </c>
      <c r="V19" s="15"/>
      <c r="W19" s="21">
        <f>IF(OR(V19="dnf",V19="dns",V19="dnc",V19="dsq",V19="bfd",V19="ocs",V19="raf",V19="dne"),23,V19)</f>
        <v>0</v>
      </c>
      <c r="X19" s="15"/>
      <c r="Y19" s="21">
        <f>IF(OR(X19="dnf",X19="dns",X19="dnc",X19="dsq",X19="bfd",X19="ocs",X19="raf",X19="dne"),23,X19)</f>
        <v>0</v>
      </c>
      <c r="Z19" s="15"/>
      <c r="AA19" s="21">
        <f>MAX(G19,I19,K19,M19,O19,Q19,S19,U19,W19,Y19)</f>
        <v>14</v>
      </c>
      <c r="AB19" s="21">
        <f>SUM(G19,I19,K19,M19,O19,Q19,S19,U19,W19,Y19,Z19)-AA19</f>
        <v>31</v>
      </c>
    </row>
    <row r="20" spans="1:28" s="4" customFormat="1" ht="19.5" customHeight="1">
      <c r="A20" s="3">
        <v>15</v>
      </c>
      <c r="B20" s="17" t="s">
        <v>84</v>
      </c>
      <c r="C20" s="18">
        <v>272</v>
      </c>
      <c r="D20" s="19" t="s">
        <v>85</v>
      </c>
      <c r="E20" s="20" t="s">
        <v>86</v>
      </c>
      <c r="F20" s="15">
        <v>16</v>
      </c>
      <c r="G20" s="21">
        <f>IF(OR(F20="dnf",F20="dns",F20="dnc",F20="dsq",F20="bfd",F20="ocs",F20="raf",F20="dne"),23,F20)</f>
        <v>16</v>
      </c>
      <c r="H20" s="24">
        <v>7</v>
      </c>
      <c r="I20" s="21">
        <f>IF(OR(H20="dnf",H20="dns",H20="dnc",H20="dsq",H20="bfd",H20="ocs",H20="raf",H20="dne"),23,H20)</f>
        <v>7</v>
      </c>
      <c r="J20" s="15">
        <v>16</v>
      </c>
      <c r="K20" s="21">
        <f>IF(OR(J20="dnf",J20="dns",J20="dnc",J20="dsq",J20="bfd",J20="ocs",J20="raf",J20="dne"),23,J20)</f>
        <v>16</v>
      </c>
      <c r="L20" s="15">
        <v>8</v>
      </c>
      <c r="M20" s="21">
        <f>IF(OR(L20="dnf",L20="dns",L20="dnc",L20="dsq",L20="bfd",L20="ocs",L20="raf",L20="dne"),23,L20)</f>
        <v>8</v>
      </c>
      <c r="N20" s="25"/>
      <c r="O20" s="21">
        <f>IF(OR(N20="dnf",N20="dns",N20="dnc",N20="dsq",N20="bfd",N20="ocs",N20="raf",N20="dne"),23,N20)</f>
        <v>0</v>
      </c>
      <c r="P20" s="15"/>
      <c r="Q20" s="21">
        <f>IF(OR(P20="dnf",P20="dns",P20="dnc",P20="dsq",P20="bfd",P20="ocs",P20="raf",P20="dne"),23,P20)</f>
        <v>0</v>
      </c>
      <c r="R20" s="15"/>
      <c r="S20" s="21">
        <f>IF(OR(R20="dnf",R20="dns",R20="dnc",R20="dsq",R20="bfd",R20="ocs",R20="raf",R20="dne"),23,R20)</f>
        <v>0</v>
      </c>
      <c r="T20" s="15"/>
      <c r="U20" s="21">
        <f>IF(OR(T20="dnf",T20="dns",T20="dnc",T20="dsq",T20="bfd",T20="ocs",T20="raf",T20="dne"),23,T20)</f>
        <v>0</v>
      </c>
      <c r="V20" s="15"/>
      <c r="W20" s="21">
        <f>IF(OR(V20="dnf",V20="dns",V20="dnc",V20="dsq",V20="bfd",V20="ocs",V20="raf",V20="dne"),23,V20)</f>
        <v>0</v>
      </c>
      <c r="X20" s="15"/>
      <c r="Y20" s="21">
        <f>IF(OR(X20="dnf",X20="dns",X20="dnc",X20="dsq",X20="bfd",X20="ocs",X20="raf",X20="dne"),23,X20)</f>
        <v>0</v>
      </c>
      <c r="Z20" s="15"/>
      <c r="AA20" s="21">
        <f>MAX(G20,I20,K20,M20,O20,Q20,S20,U20,W20,Y20)</f>
        <v>16</v>
      </c>
      <c r="AB20" s="21">
        <f>SUM(G20,I20,K20,M20,O20,Q20,S20,U20,W20,Y20,Z20)-AA20</f>
        <v>31</v>
      </c>
    </row>
    <row r="21" spans="1:28" s="4" customFormat="1" ht="19.5" customHeight="1">
      <c r="A21" s="3">
        <v>16</v>
      </c>
      <c r="B21" s="17" t="s">
        <v>87</v>
      </c>
      <c r="C21" s="18">
        <v>118</v>
      </c>
      <c r="D21" s="19" t="s">
        <v>88</v>
      </c>
      <c r="E21" s="20" t="s">
        <v>89</v>
      </c>
      <c r="F21" s="15">
        <v>18</v>
      </c>
      <c r="G21" s="21">
        <f>IF(OR(F21="dnf",F21="dns",F21="dnc",F21="dsq",F21="bfd",F21="ocs",F21="raf",F21="dne"),23,F21)</f>
        <v>18</v>
      </c>
      <c r="H21" s="24">
        <v>16</v>
      </c>
      <c r="I21" s="21">
        <f>IF(OR(H21="dnf",H21="dns",H21="dnc",H21="dsq",H21="bfd",H21="ocs",H21="raf",H21="dne"),23,H21)</f>
        <v>16</v>
      </c>
      <c r="J21" s="15">
        <v>19</v>
      </c>
      <c r="K21" s="21">
        <f>IF(OR(J21="dnf",J21="dns",J21="dnc",J21="dsq",J21="bfd",J21="ocs",J21="raf",J21="dne"),23,J21)</f>
        <v>19</v>
      </c>
      <c r="L21" s="15">
        <v>11</v>
      </c>
      <c r="M21" s="21">
        <f>IF(OR(L21="dnf",L21="dns",L21="dnc",L21="dsq",L21="bfd",L21="ocs",L21="raf",L21="dne"),23,L21)</f>
        <v>11</v>
      </c>
      <c r="N21" s="25"/>
      <c r="O21" s="21">
        <f>IF(OR(N21="dnf",N21="dns",N21="dnc",N21="dsq",N21="bfd",N21="ocs",N21="raf",N21="dne"),23,N21)</f>
        <v>0</v>
      </c>
      <c r="P21" s="15"/>
      <c r="Q21" s="21">
        <f>IF(OR(P21="dnf",P21="dns",P21="dnc",P21="dsq",P21="bfd",P21="ocs",P21="raf",P21="dne"),23,P21)</f>
        <v>0</v>
      </c>
      <c r="R21" s="15"/>
      <c r="S21" s="21">
        <f>IF(OR(R21="dnf",R21="dns",R21="dnc",R21="dsq",R21="bfd",R21="ocs",R21="raf",R21="dne"),23,R21)</f>
        <v>0</v>
      </c>
      <c r="T21" s="15"/>
      <c r="U21" s="21">
        <f>IF(OR(T21="dnf",T21="dns",T21="dnc",T21="dsq",T21="bfd",T21="ocs",T21="raf",T21="dne"),23,T21)</f>
        <v>0</v>
      </c>
      <c r="V21" s="15"/>
      <c r="W21" s="21">
        <f>IF(OR(V21="dnf",V21="dns",V21="dnc",V21="dsq",V21="bfd",V21="ocs",V21="raf",V21="dne"),23,V21)</f>
        <v>0</v>
      </c>
      <c r="X21" s="15"/>
      <c r="Y21" s="21">
        <f>IF(OR(X21="dnf",X21="dns",X21="dnc",X21="dsq",X21="bfd",X21="ocs",X21="raf",X21="dne"),23,X21)</f>
        <v>0</v>
      </c>
      <c r="Z21" s="15"/>
      <c r="AA21" s="21">
        <f>MAX(G21,I21,K21,M21,O21,Q21,S21,U21,W21,Y21)</f>
        <v>19</v>
      </c>
      <c r="AB21" s="21">
        <f>SUM(G21,I21,K21,M21,O21,Q21,S21,U21,W21,Y21,Z21)-AA21</f>
        <v>45</v>
      </c>
    </row>
    <row r="22" spans="1:28" s="4" customFormat="1" ht="19.5" customHeight="1">
      <c r="A22" s="3">
        <v>17</v>
      </c>
      <c r="B22" s="17" t="s">
        <v>90</v>
      </c>
      <c r="C22" s="18">
        <v>433</v>
      </c>
      <c r="D22" s="19" t="s">
        <v>91</v>
      </c>
      <c r="E22" s="20" t="s">
        <v>92</v>
      </c>
      <c r="F22" s="15">
        <v>15</v>
      </c>
      <c r="G22" s="21">
        <f>IF(OR(F22="dnf",F22="dns",F22="dnc",F22="dsq",F22="bfd",F22="ocs",F22="raf",F22="dne"),23,F22)</f>
        <v>15</v>
      </c>
      <c r="H22" s="24">
        <v>17</v>
      </c>
      <c r="I22" s="21">
        <f>IF(OR(H22="dnf",H22="dns",H22="dnc",H22="dsq",H22="bfd",H22="ocs",H22="raf",H22="dne"),23,H22)</f>
        <v>17</v>
      </c>
      <c r="J22" s="15">
        <v>17</v>
      </c>
      <c r="K22" s="21">
        <f>IF(OR(J22="dnf",J22="dns",J22="dnc",J22="dsq",J22="bfd",J22="ocs",J22="raf",J22="dne"),23,J22)</f>
        <v>17</v>
      </c>
      <c r="L22" s="15">
        <v>16</v>
      </c>
      <c r="M22" s="21">
        <f>IF(OR(L22="dnf",L22="dns",L22="dnc",L22="dsq",L22="bfd",L22="ocs",L22="raf",L22="dne"),23,L22)</f>
        <v>16</v>
      </c>
      <c r="N22" s="25"/>
      <c r="O22" s="21">
        <f>IF(OR(N22="dnf",N22="dns",N22="dnc",N22="dsq",N22="bfd",N22="ocs",N22="raf",N22="dne"),23,N22)</f>
        <v>0</v>
      </c>
      <c r="P22" s="15"/>
      <c r="Q22" s="21">
        <f>IF(OR(P22="dnf",P22="dns",P22="dnc",P22="dsq",P22="bfd",P22="ocs",P22="raf",P22="dne"),23,P22)</f>
        <v>0</v>
      </c>
      <c r="R22" s="15"/>
      <c r="S22" s="21">
        <f>IF(OR(R22="dnf",R22="dns",R22="dnc",R22="dsq",R22="bfd",R22="ocs",R22="raf",R22="dne"),23,R22)</f>
        <v>0</v>
      </c>
      <c r="T22" s="15"/>
      <c r="U22" s="21">
        <f>IF(OR(T22="dnf",T22="dns",T22="dnc",T22="dsq",T22="bfd",T22="ocs",T22="raf",T22="dne"),23,T22)</f>
        <v>0</v>
      </c>
      <c r="V22" s="15"/>
      <c r="W22" s="21">
        <f>IF(OR(V22="dnf",V22="dns",V22="dnc",V22="dsq",V22="bfd",V22="ocs",V22="raf",V22="dne"),23,V22)</f>
        <v>0</v>
      </c>
      <c r="X22" s="15"/>
      <c r="Y22" s="21">
        <f>IF(OR(X22="dnf",X22="dns",X22="dnc",X22="dsq",X22="bfd",X22="ocs",X22="raf",X22="dne"),23,X22)</f>
        <v>0</v>
      </c>
      <c r="Z22" s="15"/>
      <c r="AA22" s="21">
        <f>MAX(G22,I22,K22,M22,O22,Q22,S22,U22,W22,Y22)</f>
        <v>17</v>
      </c>
      <c r="AB22" s="21">
        <f>SUM(G22,I22,K22,M22,O22,Q22,S22,U22,W22,Y22,Z22)-AA22</f>
        <v>48</v>
      </c>
    </row>
    <row r="23" spans="1:28" s="4" customFormat="1" ht="19.5" customHeight="1">
      <c r="A23" s="3">
        <v>18</v>
      </c>
      <c r="B23" s="17" t="s">
        <v>93</v>
      </c>
      <c r="C23" s="18">
        <v>39</v>
      </c>
      <c r="D23" s="19" t="s">
        <v>94</v>
      </c>
      <c r="E23" s="20" t="s">
        <v>95</v>
      </c>
      <c r="F23" s="15">
        <v>19</v>
      </c>
      <c r="G23" s="21">
        <f>IF(OR(F23="dnf",F23="dns",F23="dnc",F23="dsq",F23="bfd",F23="ocs",F23="raf",F23="dne"),23,F23)</f>
        <v>19</v>
      </c>
      <c r="H23" s="24">
        <v>19</v>
      </c>
      <c r="I23" s="21">
        <f>IF(OR(H23="dnf",H23="dns",H23="dnc",H23="dsq",H23="bfd",H23="ocs",H23="raf",H23="dne"),23,H23)</f>
        <v>19</v>
      </c>
      <c r="J23" s="15">
        <v>18</v>
      </c>
      <c r="K23" s="21">
        <f>IF(OR(J23="dnf",J23="dns",J23="dnc",J23="dsq",J23="bfd",J23="ocs",J23="raf",J23="dne"),23,J23)</f>
        <v>18</v>
      </c>
      <c r="L23" s="15">
        <v>13</v>
      </c>
      <c r="M23" s="21">
        <f>IF(OR(L23="dnf",L23="dns",L23="dnc",L23="dsq",L23="bfd",L23="ocs",L23="raf",L23="dne"),23,L23)</f>
        <v>13</v>
      </c>
      <c r="N23" s="25"/>
      <c r="O23" s="21">
        <f>IF(OR(N23="dnf",N23="dns",N23="dnc",N23="dsq",N23="bfd",N23="ocs",N23="raf",N23="dne"),23,N23)</f>
        <v>0</v>
      </c>
      <c r="P23" s="15"/>
      <c r="Q23" s="21">
        <f>IF(OR(P23="dnf",P23="dns",P23="dnc",P23="dsq",P23="bfd",P23="ocs",P23="raf",P23="dne"),23,P23)</f>
        <v>0</v>
      </c>
      <c r="R23" s="15"/>
      <c r="S23" s="21">
        <f>IF(OR(R23="dnf",R23="dns",R23="dnc",R23="dsq",R23="bfd",R23="ocs",R23="raf",R23="dne"),23,R23)</f>
        <v>0</v>
      </c>
      <c r="T23" s="15"/>
      <c r="U23" s="21">
        <f>IF(OR(T23="dnf",T23="dns",T23="dnc",T23="dsq",T23="bfd",T23="ocs",T23="raf",T23="dne"),23,T23)</f>
        <v>0</v>
      </c>
      <c r="V23" s="15"/>
      <c r="W23" s="21">
        <f>IF(OR(V23="dnf",V23="dns",V23="dnc",V23="dsq",V23="bfd",V23="ocs",V23="raf",V23="dne"),23,V23)</f>
        <v>0</v>
      </c>
      <c r="X23" s="15"/>
      <c r="Y23" s="21">
        <f>IF(OR(X23="dnf",X23="dns",X23="dnc",X23="dsq",X23="bfd",X23="ocs",X23="raf",X23="dne"),23,X23)</f>
        <v>0</v>
      </c>
      <c r="Z23" s="15"/>
      <c r="AA23" s="21">
        <f>MAX(G23,I23,K23,M23,O23,Q23,S23,U23,W23,Y23)</f>
        <v>19</v>
      </c>
      <c r="AB23" s="21">
        <f>SUM(G23,I23,K23,M23,O23,Q23,S23,U23,W23,Y23,Z23)-AA23</f>
        <v>50</v>
      </c>
    </row>
    <row r="24" spans="1:28" s="4" customFormat="1" ht="19.5" customHeight="1">
      <c r="A24" s="3">
        <v>19</v>
      </c>
      <c r="B24" s="17" t="s">
        <v>96</v>
      </c>
      <c r="C24" s="18">
        <v>11</v>
      </c>
      <c r="D24" s="19" t="s">
        <v>97</v>
      </c>
      <c r="E24" s="20" t="s">
        <v>98</v>
      </c>
      <c r="F24" s="15">
        <v>17</v>
      </c>
      <c r="G24" s="21">
        <f>IF(OR(F24="dnf",F24="dns",F24="dnc",F24="dsq",F24="bfd",F24="ocs",F24="raf",F24="dne"),23,F24)</f>
        <v>17</v>
      </c>
      <c r="H24" s="24">
        <v>18</v>
      </c>
      <c r="I24" s="21">
        <f>IF(OR(H24="dnf",H24="dns",H24="dnc",H24="dsq",H24="bfd",H24="ocs",H24="raf",H24="dne"),23,H24)</f>
        <v>18</v>
      </c>
      <c r="J24" s="15">
        <v>20</v>
      </c>
      <c r="K24" s="21">
        <f>IF(OR(J24="dnf",J24="dns",J24="dnc",J24="dsq",J24="bfd",J24="ocs",J24="raf",J24="dne"),23,J24)</f>
        <v>20</v>
      </c>
      <c r="L24" s="15">
        <v>22</v>
      </c>
      <c r="M24" s="21">
        <f>IF(OR(L24="dnf",L24="dns",L24="dnc",L24="dsq",L24="bfd",L24="ocs",L24="raf",L24="dne"),23,L24)</f>
        <v>22</v>
      </c>
      <c r="N24" s="25"/>
      <c r="O24" s="21">
        <f>IF(OR(N24="dnf",N24="dns",N24="dnc",N24="dsq",N24="bfd",N24="ocs",N24="raf",N24="dne"),23,N24)</f>
        <v>0</v>
      </c>
      <c r="P24" s="15"/>
      <c r="Q24" s="21">
        <f>IF(OR(P24="dnf",P24="dns",P24="dnc",P24="dsq",P24="bfd",P24="ocs",P24="raf",P24="dne"),23,P24)</f>
        <v>0</v>
      </c>
      <c r="R24" s="15"/>
      <c r="S24" s="21">
        <f>IF(OR(R24="dnf",R24="dns",R24="dnc",R24="dsq",R24="bfd",R24="ocs",R24="raf",R24="dne"),23,R24)</f>
        <v>0</v>
      </c>
      <c r="T24" s="15"/>
      <c r="U24" s="21">
        <f>IF(OR(T24="dnf",T24="dns",T24="dnc",T24="dsq",T24="bfd",T24="ocs",T24="raf",T24="dne"),23,T24)</f>
        <v>0</v>
      </c>
      <c r="V24" s="15"/>
      <c r="W24" s="21">
        <f>IF(OR(V24="dnf",V24="dns",V24="dnc",V24="dsq",V24="bfd",V24="ocs",V24="raf",V24="dne"),23,V24)</f>
        <v>0</v>
      </c>
      <c r="X24" s="15"/>
      <c r="Y24" s="21">
        <f>IF(OR(X24="dnf",X24="dns",X24="dnc",X24="dsq",X24="bfd",X24="ocs",X24="raf",X24="dne"),23,X24)</f>
        <v>0</v>
      </c>
      <c r="Z24" s="15"/>
      <c r="AA24" s="21">
        <f>MAX(G24,I24,K24,M24,O24,Q24,S24,U24,W24,Y24)</f>
        <v>22</v>
      </c>
      <c r="AB24" s="21">
        <f>SUM(G24,I24,K24,M24,O24,Q24,S24,U24,W24,Y24,Z24)-AA24</f>
        <v>55</v>
      </c>
    </row>
    <row r="25" spans="1:28" s="4" customFormat="1" ht="19.5" customHeight="1">
      <c r="A25" s="3">
        <v>20</v>
      </c>
      <c r="B25" s="17" t="s">
        <v>99</v>
      </c>
      <c r="C25" s="18">
        <v>10</v>
      </c>
      <c r="D25" s="19" t="s">
        <v>100</v>
      </c>
      <c r="E25" s="20" t="s">
        <v>101</v>
      </c>
      <c r="F25" s="15">
        <v>20</v>
      </c>
      <c r="G25" s="21">
        <f>IF(OR(F25="dnf",F25="dns",F25="dnc",F25="dsq",F25="bfd",F25="ocs",F25="raf",F25="dne"),23,F25)</f>
        <v>20</v>
      </c>
      <c r="H25" s="24">
        <v>20</v>
      </c>
      <c r="I25" s="21">
        <f>IF(OR(H25="dnf",H25="dns",H25="dnc",H25="dsq",H25="bfd",H25="ocs",H25="raf",H25="dne"),23,H25)</f>
        <v>20</v>
      </c>
      <c r="J25" s="15">
        <v>15</v>
      </c>
      <c r="K25" s="21">
        <f>IF(OR(J25="dnf",J25="dns",J25="dnc",J25="dsq",J25="bfd",J25="ocs",J25="raf",J25="dne"),23,J25)</f>
        <v>15</v>
      </c>
      <c r="L25" s="15">
        <v>20</v>
      </c>
      <c r="M25" s="21">
        <f>IF(OR(L25="dnf",L25="dns",L25="dnc",L25="dsq",L25="bfd",L25="ocs",L25="raf",L25="dne"),23,L25)</f>
        <v>20</v>
      </c>
      <c r="N25" s="25"/>
      <c r="O25" s="21">
        <f>IF(OR(N25="dnf",N25="dns",N25="dnc",N25="dsq",N25="bfd",N25="ocs",N25="raf",N25="dne"),23,N25)</f>
        <v>0</v>
      </c>
      <c r="P25" s="15"/>
      <c r="Q25" s="21">
        <f>IF(OR(P25="dnf",P25="dns",P25="dnc",P25="dsq",P25="bfd",P25="ocs",P25="raf",P25="dne"),23,P25)</f>
        <v>0</v>
      </c>
      <c r="R25" s="15"/>
      <c r="S25" s="21">
        <f>IF(OR(R25="dnf",R25="dns",R25="dnc",R25="dsq",R25="bfd",R25="ocs",R25="raf",R25="dne"),23,R25)</f>
        <v>0</v>
      </c>
      <c r="T25" s="15"/>
      <c r="U25" s="21">
        <f>IF(OR(T25="dnf",T25="dns",T25="dnc",T25="dsq",T25="bfd",T25="ocs",T25="raf",T25="dne"),23,T25)</f>
        <v>0</v>
      </c>
      <c r="V25" s="15"/>
      <c r="W25" s="21">
        <f>IF(OR(V25="dnf",V25="dns",V25="dnc",V25="dsq",V25="bfd",V25="ocs",V25="raf",V25="dne"),23,V25)</f>
        <v>0</v>
      </c>
      <c r="X25" s="15"/>
      <c r="Y25" s="21">
        <f>IF(OR(X25="dnf",X25="dns",X25="dnc",X25="dsq",X25="bfd",X25="ocs",X25="raf",X25="dne"),23,X25)</f>
        <v>0</v>
      </c>
      <c r="Z25" s="15">
        <v>5</v>
      </c>
      <c r="AA25" s="21">
        <f>MAX(G25,I25,K25,M25,O25,Q25,S25,U25,W25,Y25)</f>
        <v>20</v>
      </c>
      <c r="AB25" s="21">
        <f>SUM(G25,I25,K25,M25,O25,Q25,S25,U25,W25,Y25,Z25)-AA25</f>
        <v>60</v>
      </c>
    </row>
    <row r="26" spans="1:28" s="4" customFormat="1" ht="19.5" customHeight="1">
      <c r="A26" s="3">
        <v>21</v>
      </c>
      <c r="B26" s="17" t="s">
        <v>102</v>
      </c>
      <c r="C26" s="18">
        <v>622</v>
      </c>
      <c r="D26" s="19" t="s">
        <v>103</v>
      </c>
      <c r="E26" s="20" t="s">
        <v>104</v>
      </c>
      <c r="F26" s="15">
        <v>21</v>
      </c>
      <c r="G26" s="21">
        <f>IF(OR(F26="dnf",F26="dns",F26="dnc",F26="dsq",F26="bfd",F26="ocs",F26="raf",F26="dne"),23,F26)</f>
        <v>21</v>
      </c>
      <c r="H26" s="24">
        <v>22</v>
      </c>
      <c r="I26" s="21">
        <f>IF(OR(H26="dnf",H26="dns",H26="dnc",H26="dsq",H26="bfd",H26="ocs",H26="raf",H26="dne"),23,H26)</f>
        <v>22</v>
      </c>
      <c r="J26" s="15">
        <v>21</v>
      </c>
      <c r="K26" s="21">
        <f>IF(OR(J26="dnf",J26="dns",J26="dnc",J26="dsq",J26="bfd",J26="ocs",J26="raf",J26="dne"),23,J26)</f>
        <v>21</v>
      </c>
      <c r="L26" s="15">
        <v>18</v>
      </c>
      <c r="M26" s="21">
        <f>IF(OR(L26="dnf",L26="dns",L26="dnc",L26="dsq",L26="bfd",L26="ocs",L26="raf",L26="dne"),23,L26)</f>
        <v>18</v>
      </c>
      <c r="N26" s="25"/>
      <c r="O26" s="21">
        <f>IF(OR(N26="dnf",N26="dns",N26="dnc",N26="dsq",N26="bfd",N26="ocs",N26="raf",N26="dne"),23,N26)</f>
        <v>0</v>
      </c>
      <c r="P26" s="15"/>
      <c r="Q26" s="21">
        <f>IF(OR(P26="dnf",P26="dns",P26="dnc",P26="dsq",P26="bfd",P26="ocs",P26="raf",P26="dne"),23,P26)</f>
        <v>0</v>
      </c>
      <c r="R26" s="15"/>
      <c r="S26" s="21">
        <f>IF(OR(R26="dnf",R26="dns",R26="dnc",R26="dsq",R26="bfd",R26="ocs",R26="raf",R26="dne"),23,R26)</f>
        <v>0</v>
      </c>
      <c r="T26" s="15"/>
      <c r="U26" s="21">
        <f>IF(OR(T26="dnf",T26="dns",T26="dnc",T26="dsq",T26="bfd",T26="ocs",T26="raf",T26="dne"),23,T26)</f>
        <v>0</v>
      </c>
      <c r="V26" s="15"/>
      <c r="W26" s="21">
        <f>IF(OR(V26="dnf",V26="dns",V26="dnc",V26="dsq",V26="bfd",V26="ocs",V26="raf",V26="dne"),23,V26)</f>
        <v>0</v>
      </c>
      <c r="X26" s="15"/>
      <c r="Y26" s="21">
        <f>IF(OR(X26="dnf",X26="dns",X26="dnc",X26="dsq",X26="bfd",X26="ocs",X26="raf",X26="dne"),23,X26)</f>
        <v>0</v>
      </c>
      <c r="Z26" s="15"/>
      <c r="AA26" s="21">
        <f>MAX(G26,I26,K26,M26,O26,Q26,S26,U26,W26,Y26)</f>
        <v>22</v>
      </c>
      <c r="AB26" s="21">
        <f>SUM(G26,I26,K26,M26,O26,Q26,S26,U26,W26,Y26,Z26)-AA26</f>
        <v>60</v>
      </c>
    </row>
    <row r="27" spans="1:28" s="4" customFormat="1" ht="19.5" customHeight="1">
      <c r="A27" s="3">
        <v>22</v>
      </c>
      <c r="B27" s="17" t="s">
        <v>105</v>
      </c>
      <c r="C27" s="18">
        <v>32</v>
      </c>
      <c r="D27" s="19" t="s">
        <v>106</v>
      </c>
      <c r="E27" s="20" t="s">
        <v>107</v>
      </c>
      <c r="F27" s="15">
        <v>22</v>
      </c>
      <c r="G27" s="21">
        <f>IF(OR(F27="dnf",F27="dns",F27="dnc",F27="dsq",F27="bfd",F27="ocs",F27="raf",F27="dne"),23,F27)</f>
        <v>22</v>
      </c>
      <c r="H27" s="24">
        <v>21</v>
      </c>
      <c r="I27" s="21">
        <f>IF(OR(H27="dnf",H27="dns",H27="dnc",H27="dsq",H27="bfd",H27="ocs",H27="raf",H27="dne"),23,H27)</f>
        <v>21</v>
      </c>
      <c r="J27" s="15">
        <v>22</v>
      </c>
      <c r="K27" s="21">
        <f>IF(OR(J27="dnf",J27="dns",J27="dnc",J27="dsq",J27="bfd",J27="ocs",J27="raf",J27="dne"),23,J27)</f>
        <v>22</v>
      </c>
      <c r="L27" s="15">
        <v>21</v>
      </c>
      <c r="M27" s="21">
        <f>IF(OR(L27="dnf",L27="dns",L27="dnc",L27="dsq",L27="bfd",L27="ocs",L27="raf",L27="dne"),23,L27)</f>
        <v>21</v>
      </c>
      <c r="N27" s="25"/>
      <c r="O27" s="21">
        <f>IF(OR(N27="dnf",N27="dns",N27="dnc",N27="dsq",N27="bfd",N27="ocs",N27="raf",N27="dne"),23,N27)</f>
        <v>0</v>
      </c>
      <c r="P27" s="15"/>
      <c r="Q27" s="21">
        <f>IF(OR(P27="dnf",P27="dns",P27="dnc",P27="dsq",P27="bfd",P27="ocs",P27="raf",P27="dne"),23,P27)</f>
        <v>0</v>
      </c>
      <c r="R27" s="15"/>
      <c r="S27" s="21">
        <f>IF(OR(R27="dnf",R27="dns",R27="dnc",R27="dsq",R27="bfd",R27="ocs",R27="raf",R27="dne"),23,R27)</f>
        <v>0</v>
      </c>
      <c r="T27" s="15"/>
      <c r="U27" s="21">
        <f>IF(OR(T27="dnf",T27="dns",T27="dnc",T27="dsq",T27="bfd",T27="ocs",T27="raf",T27="dne"),23,T27)</f>
        <v>0</v>
      </c>
      <c r="V27" s="15"/>
      <c r="W27" s="21">
        <f>IF(OR(V27="dnf",V27="dns",V27="dnc",V27="dsq",V27="bfd",V27="ocs",V27="raf",V27="dne"),23,V27)</f>
        <v>0</v>
      </c>
      <c r="X27" s="15"/>
      <c r="Y27" s="21">
        <f>IF(OR(X27="dnf",X27="dns",X27="dnc",X27="dsq",X27="bfd",X27="ocs",X27="raf",X27="dne"),23,X27)</f>
        <v>0</v>
      </c>
      <c r="Z27" s="15"/>
      <c r="AA27" s="21">
        <f>MAX(G27,I27,K27,M27,O27,Q27,S27,U27,W27,Y27)</f>
        <v>22</v>
      </c>
      <c r="AB27" s="21">
        <f>SUM(G27,I27,K27,M27,O27,Q27,S27,U27,W27,Y27,Z27)-AA27</f>
        <v>64</v>
      </c>
    </row>
  </sheetData>
  <mergeCells count="12">
    <mergeCell ref="A1:O1"/>
    <mergeCell ref="A2:O2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rintOptions horizontalCentered="1" verticalCentered="1"/>
  <pageMargins left="0.19652777777777777" right="0.19652777777777777" top="0.30972222222222223" bottom="0.19652777777777777" header="0.1798611111111111" footer="0.11805555555555557"/>
  <pageSetup fitToHeight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showZeros="0" workbookViewId="0" topLeftCell="A7">
      <selection activeCell="A6" sqref="A6"/>
    </sheetView>
  </sheetViews>
  <sheetFormatPr defaultColWidth="11.421875" defaultRowHeight="12.75"/>
  <cols>
    <col min="1" max="1" width="4.140625" style="0" customWidth="1"/>
    <col min="2" max="2" width="6.00390625" style="0" customWidth="1"/>
    <col min="3" max="3" width="6.140625" style="0" customWidth="1"/>
    <col min="4" max="4" width="26.140625" style="0" customWidth="1"/>
    <col min="5" max="24" width="5.28125" style="0" customWidth="1"/>
    <col min="25" max="25" width="7.7109375" style="0" customWidth="1"/>
    <col min="26" max="26" width="7.00390625" style="0" customWidth="1"/>
    <col min="27" max="27" width="7.421875" style="0" customWidth="1"/>
    <col min="28" max="28" width="13.28125" style="0" customWidth="1"/>
    <col min="29" max="256" width="9.140625" style="0" customWidth="1"/>
  </cols>
  <sheetData>
    <row r="1" spans="1:20" s="4" customFormat="1" ht="18.75" customHeight="1">
      <c r="A1" s="26" t="s">
        <v>108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17.25">
      <c r="A2" s="26" t="s">
        <v>109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8" s="4" customFormat="1" ht="12.75" customHeight="1">
      <c r="A3" s="3"/>
      <c r="B3" s="7"/>
      <c r="C3" s="7"/>
      <c r="D3" s="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B3" s="3"/>
    </row>
    <row r="4" spans="1:28" s="4" customFormat="1" ht="12.75">
      <c r="A4" s="3"/>
      <c r="B4" s="7"/>
      <c r="C4" s="7"/>
      <c r="D4" s="7"/>
      <c r="E4" s="8" t="s">
        <v>110</v>
      </c>
      <c r="F4" s="8"/>
      <c r="G4" s="8" t="s">
        <v>111</v>
      </c>
      <c r="H4" s="8"/>
      <c r="I4" s="8" t="s">
        <v>112</v>
      </c>
      <c r="J4" s="8"/>
      <c r="K4" s="8" t="s">
        <v>113</v>
      </c>
      <c r="L4" s="8"/>
      <c r="M4" s="8" t="s">
        <v>114</v>
      </c>
      <c r="N4" s="8"/>
      <c r="O4" s="8" t="s">
        <v>115</v>
      </c>
      <c r="P4" s="8"/>
      <c r="Q4" s="8" t="s">
        <v>116</v>
      </c>
      <c r="R4" s="8"/>
      <c r="S4" s="8" t="s">
        <v>117</v>
      </c>
      <c r="T4" s="8"/>
      <c r="U4" s="8" t="s">
        <v>118</v>
      </c>
      <c r="V4" s="8"/>
      <c r="W4" s="8" t="s">
        <v>119</v>
      </c>
      <c r="X4" s="8"/>
      <c r="Y4" s="10" t="s">
        <v>120</v>
      </c>
      <c r="Z4" s="10" t="s">
        <v>121</v>
      </c>
      <c r="AA4" s="10" t="s">
        <v>122</v>
      </c>
      <c r="AB4" s="3"/>
    </row>
    <row r="5" spans="1:28" s="4" customFormat="1" ht="12.75">
      <c r="A5" s="3"/>
      <c r="B5" s="11" t="s">
        <v>123</v>
      </c>
      <c r="C5" s="13" t="s">
        <v>124</v>
      </c>
      <c r="D5" s="14" t="s">
        <v>125</v>
      </c>
      <c r="E5" s="15" t="s">
        <v>126</v>
      </c>
      <c r="F5" s="15" t="s">
        <v>127</v>
      </c>
      <c r="G5" s="15" t="s">
        <v>128</v>
      </c>
      <c r="H5" s="15" t="s">
        <v>129</v>
      </c>
      <c r="I5" s="15" t="s">
        <v>130</v>
      </c>
      <c r="J5" s="15" t="s">
        <v>131</v>
      </c>
      <c r="K5" s="15" t="s">
        <v>132</v>
      </c>
      <c r="L5" s="15" t="s">
        <v>133</v>
      </c>
      <c r="M5" s="15" t="s">
        <v>134</v>
      </c>
      <c r="N5" s="15" t="s">
        <v>135</v>
      </c>
      <c r="O5" s="15" t="s">
        <v>136</v>
      </c>
      <c r="P5" s="15" t="s">
        <v>137</v>
      </c>
      <c r="Q5" s="15" t="s">
        <v>138</v>
      </c>
      <c r="R5" s="15" t="s">
        <v>139</v>
      </c>
      <c r="S5" s="15" t="s">
        <v>140</v>
      </c>
      <c r="T5" s="15" t="s">
        <v>141</v>
      </c>
      <c r="U5" s="15" t="s">
        <v>142</v>
      </c>
      <c r="V5" s="15" t="s">
        <v>143</v>
      </c>
      <c r="W5" s="15" t="s">
        <v>144</v>
      </c>
      <c r="X5" s="15" t="s">
        <v>145</v>
      </c>
      <c r="Y5" s="16" t="s">
        <v>146</v>
      </c>
      <c r="Z5" s="16" t="s">
        <v>147</v>
      </c>
      <c r="AA5" s="16" t="s">
        <v>148</v>
      </c>
      <c r="AB5" s="3"/>
    </row>
    <row r="6" spans="1:28" s="4" customFormat="1" ht="14.25" customHeight="1">
      <c r="A6" s="27">
        <v>1</v>
      </c>
      <c r="B6" s="17" t="s">
        <v>149</v>
      </c>
      <c r="C6" s="18">
        <v>110</v>
      </c>
      <c r="D6" s="20" t="s">
        <v>150</v>
      </c>
      <c r="E6" s="15">
        <v>1</v>
      </c>
      <c r="F6" s="21">
        <f>IF(OR(E6="dnf",E6="dns",E6="dnc",E6="dsq",E6="bfd",E6="ocs",E6="raf",E6="dne"),57,E6)</f>
        <v>1</v>
      </c>
      <c r="G6" s="15">
        <v>4</v>
      </c>
      <c r="H6" s="21">
        <f>IF(OR(G6="dnf",G6="dns",G6="dnc",G6="dsq",G6="bfd",G6="ocs",G6="raf",G6="dne"),57,G6)</f>
        <v>4</v>
      </c>
      <c r="I6" s="15">
        <v>1</v>
      </c>
      <c r="J6" s="21">
        <f>IF(OR(I6="dnf",I6="dns",I6="dnc",I6="dsq",I6="bfd",I6="ocs",I6="raf",I6="dne"),57,I6)</f>
        <v>1</v>
      </c>
      <c r="K6" s="15" t="s">
        <v>151</v>
      </c>
      <c r="L6" s="21">
        <f>IF(OR(K6="dnf",K6="dns",K6="dnc",K6="dsq",K6="bfd",K6="ocs",K6="raf",K6="dne"),57,K6)</f>
        <v>57</v>
      </c>
      <c r="M6" s="15"/>
      <c r="N6" s="21">
        <f>IF(OR(M6="dnf",M6="dns",M6="dnc",M6="dsq",M6="bfd",M6="ocs",M6="raf",M6="dne"),57,M6)</f>
        <v>0</v>
      </c>
      <c r="O6" s="15"/>
      <c r="P6" s="21">
        <f>IF(OR(O6="dnf",O6="dns",O6="dnc",O6="dsq",O6="bfd",O6="ocs",O6="raf",O6="dne"),57,O6)</f>
        <v>0</v>
      </c>
      <c r="Q6" s="15"/>
      <c r="R6" s="21">
        <f>IF(OR(Q6="dnf",Q6="dns",Q6="dnc",Q6="dsq",Q6="bfd",Q6="ocs",Q6="raf",Q6="dne"),57,Q6)</f>
        <v>0</v>
      </c>
      <c r="S6" s="15"/>
      <c r="T6" s="21">
        <f>IF(OR(S6="dnf",S6="dns",S6="dnc",S6="dsq",S6="bfd",S6="ocs",S6="raf",S6="dne"),57,S6)</f>
        <v>0</v>
      </c>
      <c r="U6" s="15"/>
      <c r="V6" s="21">
        <f>IF(OR(U6="dnf",U6="dns",U6="dnc",U6="dsq",U6="bfd",U6="ocs",U6="raf",U6="dne"),57,U6)</f>
        <v>0</v>
      </c>
      <c r="W6" s="15"/>
      <c r="X6" s="21">
        <f>IF(OR(W6="dnf",W6="dns",W6="dnc",W6="dsq",W6="bfd",W6="ocs",W6="raf",W6="dne"),57,W6)</f>
        <v>0</v>
      </c>
      <c r="Y6" s="15"/>
      <c r="Z6" s="21">
        <f>MAX(F6,J6,H6,L6,N6,P6,R6,T6,V6,X6)</f>
        <v>57</v>
      </c>
      <c r="AA6" s="21">
        <f>SUM(F6,H6,J6,L6,N6,P6,R6,T6,V6,X6,Y6)-Z6</f>
        <v>6</v>
      </c>
      <c r="AB6" s="3"/>
    </row>
    <row r="7" spans="1:28" s="4" customFormat="1" ht="12.75">
      <c r="A7" s="27">
        <v>2</v>
      </c>
      <c r="B7" s="17" t="s">
        <v>152</v>
      </c>
      <c r="C7" s="18">
        <v>377</v>
      </c>
      <c r="D7" s="20" t="s">
        <v>153</v>
      </c>
      <c r="E7" s="15">
        <v>2</v>
      </c>
      <c r="F7" s="21">
        <f>IF(OR(E7="dnf",E7="dns",E7="dnc",E7="dsq",E7="bfd",E7="ocs",E7="raf",E7="dne"),57,E7)</f>
        <v>2</v>
      </c>
      <c r="G7" s="15">
        <v>3</v>
      </c>
      <c r="H7" s="21">
        <f>IF(OR(G7="dnf",G7="dns",G7="dnc",G7="dsq",G7="bfd",G7="ocs",G7="raf",G7="dne"),57,G7)</f>
        <v>3</v>
      </c>
      <c r="I7" s="15">
        <v>2</v>
      </c>
      <c r="J7" s="21">
        <f>IF(OR(I7="dnf",I7="dns",I7="dnc",I7="dsq",I7="bfd",I7="ocs",I7="raf",I7="dne"),57,I7)</f>
        <v>2</v>
      </c>
      <c r="K7" s="15">
        <v>2</v>
      </c>
      <c r="L7" s="21">
        <f>IF(OR(K7="dnf",K7="dns",K7="dnc",K7="dsq",K7="bfd",K7="ocs",K7="raf",K7="dne"),57,K7)</f>
        <v>2</v>
      </c>
      <c r="M7" s="15"/>
      <c r="N7" s="21">
        <f>IF(OR(M7="dnf",M7="dns",M7="dnc",M7="dsq",M7="bfd",M7="ocs",M7="raf",M7="dne"),57,M7)</f>
        <v>0</v>
      </c>
      <c r="O7" s="15"/>
      <c r="P7" s="21">
        <f>IF(OR(O7="dnf",O7="dns",O7="dnc",O7="dsq",O7="bfd",O7="ocs",O7="raf",O7="dne"),57,O7)</f>
        <v>0</v>
      </c>
      <c r="Q7" s="15"/>
      <c r="R7" s="21">
        <f>IF(OR(Q7="dnf",Q7="dns",Q7="dnc",Q7="dsq",Q7="bfd",Q7="ocs",Q7="raf",Q7="dne"),57,Q7)</f>
        <v>0</v>
      </c>
      <c r="S7" s="15"/>
      <c r="T7" s="21">
        <f>IF(OR(S7="dnf",S7="dns",S7="dnc",S7="dsq",S7="bfd",S7="ocs",S7="raf",S7="dne"),57,S7)</f>
        <v>0</v>
      </c>
      <c r="U7" s="15"/>
      <c r="V7" s="21">
        <f>IF(OR(U7="dnf",U7="dns",U7="dnc",U7="dsq",U7="bfd",U7="ocs",U7="raf",U7="dne"),57,U7)</f>
        <v>0</v>
      </c>
      <c r="W7" s="15"/>
      <c r="X7" s="21">
        <f>IF(OR(W7="dnf",W7="dns",W7="dnc",W7="dsq",W7="bfd",W7="ocs",W7="raf",W7="dne"),57,W7)</f>
        <v>0</v>
      </c>
      <c r="Y7" s="15"/>
      <c r="Z7" s="21">
        <f>MAX(F7,J7,H7,L7,N7,P7,R7,T7,V7,X7)</f>
        <v>3</v>
      </c>
      <c r="AA7" s="21">
        <f>SUM(F7,H7,J7,L7,N7,P7,R7,T7,V7,X7,Y7)-Z7</f>
        <v>6</v>
      </c>
      <c r="AB7" s="3"/>
    </row>
    <row r="8" spans="1:28" s="4" customFormat="1" ht="12.75">
      <c r="A8" s="27">
        <v>3</v>
      </c>
      <c r="B8" s="17" t="s">
        <v>154</v>
      </c>
      <c r="C8" s="18">
        <v>738</v>
      </c>
      <c r="D8" s="20" t="s">
        <v>155</v>
      </c>
      <c r="E8" s="15">
        <v>3</v>
      </c>
      <c r="F8" s="21">
        <f>IF(OR(E8="dnf",E8="dns",E8="dnc",E8="dsq",E8="bfd",E8="ocs",E8="raf",E8="dne"),57,E8)</f>
        <v>3</v>
      </c>
      <c r="G8" s="15">
        <v>1</v>
      </c>
      <c r="H8" s="21">
        <f>IF(OR(G8="dnf",G8="dns",G8="dnc",G8="dsq",G8="bfd",G8="ocs",G8="raf",G8="dne"),57,G8)</f>
        <v>1</v>
      </c>
      <c r="I8" s="15">
        <v>4</v>
      </c>
      <c r="J8" s="21">
        <f>IF(OR(I8="dnf",I8="dns",I8="dnc",I8="dsq",I8="bfd",I8="ocs",I8="raf",I8="dne"),57,I8)</f>
        <v>4</v>
      </c>
      <c r="K8" s="15">
        <v>4</v>
      </c>
      <c r="L8" s="21">
        <f>IF(OR(K8="dnf",K8="dns",K8="dnc",K8="dsq",K8="bfd",K8="ocs",K8="raf",K8="dne"),57,K8)</f>
        <v>4</v>
      </c>
      <c r="M8" s="15"/>
      <c r="N8" s="21">
        <f>IF(OR(M8="dnf",M8="dns",M8="dnc",M8="dsq",M8="bfd",M8="ocs",M8="raf",M8="dne"),57,M8)</f>
        <v>0</v>
      </c>
      <c r="O8" s="15"/>
      <c r="P8" s="21">
        <f>IF(OR(O8="dnf",O8="dns",O8="dnc",O8="dsq",O8="bfd",O8="ocs",O8="raf",O8="dne"),57,O8)</f>
        <v>0</v>
      </c>
      <c r="Q8" s="15"/>
      <c r="R8" s="21">
        <f>IF(OR(Q8="dnf",Q8="dns",Q8="dnc",Q8="dsq",Q8="bfd",Q8="ocs",Q8="raf",Q8="dne"),57,Q8)</f>
        <v>0</v>
      </c>
      <c r="S8" s="15"/>
      <c r="T8" s="21">
        <f>IF(OR(S8="dnf",S8="dns",S8="dnc",S8="dsq",S8="bfd",S8="ocs",S8="raf",S8="dne"),57,S8)</f>
        <v>0</v>
      </c>
      <c r="U8" s="15"/>
      <c r="V8" s="21">
        <f>IF(OR(U8="dnf",U8="dns",U8="dnc",U8="dsq",U8="bfd",U8="ocs",U8="raf",U8="dne"),57,U8)</f>
        <v>0</v>
      </c>
      <c r="W8" s="15"/>
      <c r="X8" s="21">
        <f>IF(OR(W8="dnf",W8="dns",W8="dnc",W8="dsq",W8="bfd",W8="ocs",W8="raf",W8="dne"),57,W8)</f>
        <v>0</v>
      </c>
      <c r="Y8" s="15"/>
      <c r="Z8" s="21">
        <f>MAX(F8,J8,H8,L8,N8,P8,R8,T8,V8,X8)</f>
        <v>4</v>
      </c>
      <c r="AA8" s="21">
        <f>SUM(F8,H8,J8,L8,N8,P8,R8,T8,V8,X8,Y8)-Z8</f>
        <v>8</v>
      </c>
      <c r="AB8" s="3"/>
    </row>
    <row r="9" spans="1:28" s="4" customFormat="1" ht="12.75">
      <c r="A9" s="27">
        <v>4</v>
      </c>
      <c r="B9" s="17" t="s">
        <v>156</v>
      </c>
      <c r="C9" s="18">
        <v>10</v>
      </c>
      <c r="D9" s="20" t="s">
        <v>157</v>
      </c>
      <c r="E9" s="15">
        <v>4</v>
      </c>
      <c r="F9" s="21">
        <f>IF(OR(E9="dnf",E9="dns",E9="dnc",E9="dsq",E9="bfd",E9="ocs",E9="raf",E9="dne"),57,E9)</f>
        <v>4</v>
      </c>
      <c r="G9" s="15">
        <v>11</v>
      </c>
      <c r="H9" s="21">
        <f>IF(OR(G9="dnf",G9="dns",G9="dnc",G9="dsq",G9="bfd",G9="ocs",G9="raf",G9="dne"),57,G9)</f>
        <v>11</v>
      </c>
      <c r="I9" s="15">
        <v>3</v>
      </c>
      <c r="J9" s="21">
        <f>IF(OR(I9="dnf",I9="dns",I9="dnc",I9="dsq",I9="bfd",I9="ocs",I9="raf",I9="dne"),57,I9)</f>
        <v>3</v>
      </c>
      <c r="K9" s="15">
        <v>3</v>
      </c>
      <c r="L9" s="21">
        <f>IF(OR(K9="dnf",K9="dns",K9="dnc",K9="dsq",K9="bfd",K9="ocs",K9="raf",K9="dne"),57,K9)</f>
        <v>3</v>
      </c>
      <c r="M9" s="15"/>
      <c r="N9" s="21">
        <f>IF(OR(M9="dnf",M9="dns",M9="dnc",M9="dsq",M9="bfd",M9="ocs",M9="raf",M9="dne"),57,M9)</f>
        <v>0</v>
      </c>
      <c r="O9" s="15"/>
      <c r="P9" s="21">
        <f>IF(OR(O9="dnf",O9="dns",O9="dnc",O9="dsq",O9="bfd",O9="ocs",O9="raf",O9="dne"),57,O9)</f>
        <v>0</v>
      </c>
      <c r="Q9" s="15"/>
      <c r="R9" s="21">
        <f>IF(OR(Q9="dnf",Q9="dns",Q9="dnc",Q9="dsq",Q9="bfd",Q9="ocs",Q9="raf",Q9="dne"),57,Q9)</f>
        <v>0</v>
      </c>
      <c r="S9" s="15"/>
      <c r="T9" s="21">
        <f>IF(OR(S9="dnf",S9="dns",S9="dnc",S9="dsq",S9="bfd",S9="ocs",S9="raf",S9="dne"),57,S9)</f>
        <v>0</v>
      </c>
      <c r="U9" s="15"/>
      <c r="V9" s="21">
        <f>IF(OR(U9="dnf",U9="dns",U9="dnc",U9="dsq",U9="bfd",U9="ocs",U9="raf",U9="dne"),57,U9)</f>
        <v>0</v>
      </c>
      <c r="W9" s="15"/>
      <c r="X9" s="21">
        <f>IF(OR(W9="dnf",W9="dns",W9="dnc",W9="dsq",W9="bfd",W9="ocs",W9="raf",W9="dne"),57,W9)</f>
        <v>0</v>
      </c>
      <c r="Y9" s="15"/>
      <c r="Z9" s="21">
        <f>MAX(F9,J9,H9,L9,N9,P9,R9,T9,V9,X9)</f>
        <v>11</v>
      </c>
      <c r="AA9" s="21">
        <f>SUM(F9,H9,J9,L9,N9,P9,R9,T9,V9,X9,Y9)-Z9</f>
        <v>10</v>
      </c>
      <c r="AB9" s="3"/>
    </row>
    <row r="10" spans="1:28" s="4" customFormat="1" ht="12.75">
      <c r="A10" s="27">
        <v>5</v>
      </c>
      <c r="B10" s="17" t="s">
        <v>158</v>
      </c>
      <c r="C10" s="18">
        <v>75</v>
      </c>
      <c r="D10" s="20" t="s">
        <v>159</v>
      </c>
      <c r="E10" s="15">
        <v>5</v>
      </c>
      <c r="F10" s="21">
        <f>IF(OR(E10="dnf",E10="dns",E10="dnc",E10="dsq",E10="bfd",E10="ocs",E10="raf",E10="dne"),57,E10)</f>
        <v>5</v>
      </c>
      <c r="G10" s="15">
        <v>24</v>
      </c>
      <c r="H10" s="21">
        <f>IF(OR(G10="dnf",G10="dns",G10="dnc",G10="dsq",G10="bfd",G10="ocs",G10="raf",G10="dne"),57,G10)</f>
        <v>24</v>
      </c>
      <c r="I10" s="15">
        <v>5</v>
      </c>
      <c r="J10" s="21">
        <f>IF(OR(I10="dnf",I10="dns",I10="dnc",I10="dsq",I10="bfd",I10="ocs",I10="raf",I10="dne"),57,I10)</f>
        <v>5</v>
      </c>
      <c r="K10" s="15">
        <v>6</v>
      </c>
      <c r="L10" s="21">
        <f>IF(OR(K10="dnf",K10="dns",K10="dnc",K10="dsq",K10="bfd",K10="ocs",K10="raf",K10="dne"),57,K10)</f>
        <v>6</v>
      </c>
      <c r="M10" s="15"/>
      <c r="N10" s="21">
        <f>IF(OR(M10="dnf",M10="dns",M10="dnc",M10="dsq",M10="bfd",M10="ocs",M10="raf",M10="dne"),57,M10)</f>
        <v>0</v>
      </c>
      <c r="O10" s="15"/>
      <c r="P10" s="21">
        <f>IF(OR(O10="dnf",O10="dns",O10="dnc",O10="dsq",O10="bfd",O10="ocs",O10="raf",O10="dne"),57,O10)</f>
        <v>0</v>
      </c>
      <c r="Q10" s="15"/>
      <c r="R10" s="21">
        <f>IF(OR(Q10="dnf",Q10="dns",Q10="dnc",Q10="dsq",Q10="bfd",Q10="ocs",Q10="raf",Q10="dne"),57,Q10)</f>
        <v>0</v>
      </c>
      <c r="S10" s="15"/>
      <c r="T10" s="21">
        <f>IF(OR(S10="dnf",S10="dns",S10="dnc",S10="dsq",S10="bfd",S10="ocs",S10="raf",S10="dne"),57,S10)</f>
        <v>0</v>
      </c>
      <c r="U10" s="15"/>
      <c r="V10" s="21">
        <f>IF(OR(U10="dnf",U10="dns",U10="dnc",U10="dsq",U10="bfd",U10="ocs",U10="raf",U10="dne"),57,U10)</f>
        <v>0</v>
      </c>
      <c r="W10" s="15"/>
      <c r="X10" s="21">
        <f>IF(OR(W10="dnf",W10="dns",W10="dnc",W10="dsq",W10="bfd",W10="ocs",W10="raf",W10="dne"),57,W10)</f>
        <v>0</v>
      </c>
      <c r="Y10" s="15"/>
      <c r="Z10" s="21">
        <f>MAX(F10,J10,H10,L10,N10,P10,R10,T10,V10,X10)</f>
        <v>24</v>
      </c>
      <c r="AA10" s="21">
        <f>SUM(F10,H10,J10,L10,N10,P10,R10,T10,V10,X10,Y10)-Z10</f>
        <v>16</v>
      </c>
      <c r="AB10" s="3"/>
    </row>
    <row r="11" spans="1:28" s="4" customFormat="1" ht="12.75">
      <c r="A11" s="27">
        <v>6</v>
      </c>
      <c r="B11" s="17" t="s">
        <v>160</v>
      </c>
      <c r="C11" s="18">
        <v>191</v>
      </c>
      <c r="D11" s="20" t="s">
        <v>161</v>
      </c>
      <c r="E11" s="28">
        <v>6</v>
      </c>
      <c r="F11" s="21">
        <f>IF(OR(E11="dnf",E11="dns",E11="dnc",E11="dsq",E11="bfd",E11="ocs",E11="raf",E11="dne"),57,E11)</f>
        <v>6</v>
      </c>
      <c r="G11" s="15">
        <v>10</v>
      </c>
      <c r="H11" s="21">
        <f>IF(OR(G11="dnf",G11="dns",G11="dnc",G11="dsq",G11="bfd",G11="ocs",G11="raf",G11="dne"),57,G11)</f>
        <v>10</v>
      </c>
      <c r="I11" s="15">
        <v>7</v>
      </c>
      <c r="J11" s="21">
        <f>IF(OR(I11="dnf",I11="dns",I11="dnc",I11="dsq",I11="bfd",I11="ocs",I11="raf",I11="dne"),57,I11)</f>
        <v>7</v>
      </c>
      <c r="K11" s="15">
        <v>17</v>
      </c>
      <c r="L11" s="21">
        <f>IF(OR(K11="dnf",K11="dns",K11="dnc",K11="dsq",K11="bfd",K11="ocs",K11="raf",K11="dne"),57,K11)</f>
        <v>17</v>
      </c>
      <c r="M11" s="15"/>
      <c r="N11" s="21">
        <f>IF(OR(M11="dnf",M11="dns",M11="dnc",M11="dsq",M11="bfd",M11="ocs",M11="raf",M11="dne"),57,M11)</f>
        <v>0</v>
      </c>
      <c r="O11" s="15"/>
      <c r="P11" s="21">
        <f>IF(OR(O11="dnf",O11="dns",O11="dnc",O11="dsq",O11="bfd",O11="ocs",O11="raf",O11="dne"),57,O11)</f>
        <v>0</v>
      </c>
      <c r="Q11" s="15"/>
      <c r="R11" s="21">
        <f>IF(OR(Q11="dnf",Q11="dns",Q11="dnc",Q11="dsq",Q11="bfd",Q11="ocs",Q11="raf",Q11="dne"),57,Q11)</f>
        <v>0</v>
      </c>
      <c r="S11" s="15"/>
      <c r="T11" s="21">
        <f>IF(OR(S11="dnf",S11="dns",S11="dnc",S11="dsq",S11="bfd",S11="ocs",S11="raf",S11="dne"),57,S11)</f>
        <v>0</v>
      </c>
      <c r="U11" s="15"/>
      <c r="V11" s="21">
        <f>IF(OR(U11="dnf",U11="dns",U11="dnc",U11="dsq",U11="bfd",U11="ocs",U11="raf",U11="dne"),57,U11)</f>
        <v>0</v>
      </c>
      <c r="W11" s="15"/>
      <c r="X11" s="21">
        <f>IF(OR(W11="dnf",W11="dns",W11="dnc",W11="dsq",W11="bfd",W11="ocs",W11="raf",W11="dne"),57,W11)</f>
        <v>0</v>
      </c>
      <c r="Y11" s="15"/>
      <c r="Z11" s="21">
        <f>MAX(F11,J11,H11,L11,N11,P11,R11,T11,V11,X11)</f>
        <v>17</v>
      </c>
      <c r="AA11" s="21">
        <f>SUM(F11,H11,J11,L11,N11,P11,R11,T11,V11,X11,Y11)-Z11</f>
        <v>23</v>
      </c>
      <c r="AB11" s="3"/>
    </row>
    <row r="12" spans="1:28" s="4" customFormat="1" ht="12.75">
      <c r="A12" s="27">
        <v>7</v>
      </c>
      <c r="B12" s="29" t="s">
        <v>162</v>
      </c>
      <c r="C12" s="30">
        <v>14</v>
      </c>
      <c r="D12" s="31" t="s">
        <v>163</v>
      </c>
      <c r="E12" s="15">
        <v>13</v>
      </c>
      <c r="F12" s="21">
        <f>IF(OR(E12="dnf",E12="dns",E12="dnc",E12="dsq",E12="bfd",E12="ocs",E12="raf",E12="dne"),57,E12)</f>
        <v>13</v>
      </c>
      <c r="G12" s="15">
        <v>5</v>
      </c>
      <c r="H12" s="21">
        <f>IF(OR(G12="dnf",G12="dns",G12="dnc",G12="dsq",G12="bfd",G12="ocs",G12="raf",G12="dne"),57,G12)</f>
        <v>5</v>
      </c>
      <c r="I12" s="15">
        <v>12</v>
      </c>
      <c r="J12" s="21">
        <f>IF(OR(I12="dnf",I12="dns",I12="dnc",I12="dsq",I12="bfd",I12="ocs",I12="raf",I12="dne"),57,I12)</f>
        <v>12</v>
      </c>
      <c r="K12" s="15">
        <v>8</v>
      </c>
      <c r="L12" s="21">
        <f>IF(OR(K12="dnf",K12="dns",K12="dnc",K12="dsq",K12="bfd",K12="ocs",K12="raf",K12="dne"),57,K12)</f>
        <v>8</v>
      </c>
      <c r="M12" s="15"/>
      <c r="N12" s="21">
        <f>IF(OR(M12="dnf",M12="dns",M12="dnc",M12="dsq",M12="bfd",M12="ocs",M12="raf",M12="dne"),57,M12)</f>
        <v>0</v>
      </c>
      <c r="O12" s="15"/>
      <c r="P12" s="21">
        <f>IF(OR(O12="dnf",O12="dns",O12="dnc",O12="dsq",O12="bfd",O12="ocs",O12="raf",O12="dne"),57,O12)</f>
        <v>0</v>
      </c>
      <c r="Q12" s="15"/>
      <c r="R12" s="21">
        <f>IF(OR(Q12="dnf",Q12="dns",Q12="dnc",Q12="dsq",Q12="bfd",Q12="ocs",Q12="raf",Q12="dne"),57,Q12)</f>
        <v>0</v>
      </c>
      <c r="S12" s="15"/>
      <c r="T12" s="21">
        <f>IF(OR(S12="dnf",S12="dns",S12="dnc",S12="dsq",S12="bfd",S12="ocs",S12="raf",S12="dne"),57,S12)</f>
        <v>0</v>
      </c>
      <c r="U12" s="15"/>
      <c r="V12" s="21">
        <f>IF(OR(U12="dnf",U12="dns",U12="dnc",U12="dsq",U12="bfd",U12="ocs",U12="raf",U12="dne"),57,U12)</f>
        <v>0</v>
      </c>
      <c r="W12" s="15"/>
      <c r="X12" s="21">
        <f>IF(OR(W12="dnf",W12="dns",W12="dnc",W12="dsq",W12="bfd",W12="ocs",W12="raf",W12="dne"),57,W12)</f>
        <v>0</v>
      </c>
      <c r="Y12" s="15"/>
      <c r="Z12" s="21">
        <f>MAX(F12,J12,H12,L12,N12,P12,R12,T12,V12,X12)</f>
        <v>13</v>
      </c>
      <c r="AA12" s="21">
        <f>SUM(F12,H12,J12,L12,N12,P12,R12,T12,V12,X12,Y12)-Z12</f>
        <v>25</v>
      </c>
      <c r="AB12" s="3"/>
    </row>
    <row r="13" spans="1:28" s="4" customFormat="1" ht="12.75">
      <c r="A13" s="27">
        <v>8</v>
      </c>
      <c r="B13" s="17" t="s">
        <v>164</v>
      </c>
      <c r="C13" s="18">
        <v>117</v>
      </c>
      <c r="D13" s="20" t="s">
        <v>165</v>
      </c>
      <c r="E13" s="32">
        <v>7</v>
      </c>
      <c r="F13" s="21">
        <f>IF(OR(E13="dnf",E13="dns",E13="dnc",E13="dsq",E13="bfd",E13="ocs",E13="raf",E13="dne"),57,E13)</f>
        <v>7</v>
      </c>
      <c r="G13" s="15">
        <v>6</v>
      </c>
      <c r="H13" s="21">
        <f>IF(OR(G13="dnf",G13="dns",G13="dnc",G13="dsq",G13="bfd",G13="ocs",G13="raf",G13="dne"),57,G13)</f>
        <v>6</v>
      </c>
      <c r="I13" s="15">
        <v>41</v>
      </c>
      <c r="J13" s="21">
        <f>IF(OR(I13="dnf",I13="dns",I13="dnc",I13="dsq",I13="bfd",I13="ocs",I13="raf",I13="dne"),57,I13)</f>
        <v>41</v>
      </c>
      <c r="K13" s="15">
        <v>15</v>
      </c>
      <c r="L13" s="21">
        <f>IF(OR(K13="dnf",K13="dns",K13="dnc",K13="dsq",K13="bfd",K13="ocs",K13="raf",K13="dne"),57,K13)</f>
        <v>15</v>
      </c>
      <c r="M13" s="15"/>
      <c r="N13" s="21">
        <f>IF(OR(M13="dnf",M13="dns",M13="dnc",M13="dsq",M13="bfd",M13="ocs",M13="raf",M13="dne"),57,M13)</f>
        <v>0</v>
      </c>
      <c r="O13" s="15"/>
      <c r="P13" s="21">
        <f>IF(OR(O13="dnf",O13="dns",O13="dnc",O13="dsq",O13="bfd",O13="ocs",O13="raf",O13="dne"),57,O13)</f>
        <v>0</v>
      </c>
      <c r="Q13" s="15"/>
      <c r="R13" s="21">
        <f>IF(OR(Q13="dnf",Q13="dns",Q13="dnc",Q13="dsq",Q13="bfd",Q13="ocs",Q13="raf",Q13="dne"),57,Q13)</f>
        <v>0</v>
      </c>
      <c r="S13" s="15"/>
      <c r="T13" s="21">
        <f>IF(OR(S13="dnf",S13="dns",S13="dnc",S13="dsq",S13="bfd",S13="ocs",S13="raf",S13="dne"),57,S13)</f>
        <v>0</v>
      </c>
      <c r="U13" s="15"/>
      <c r="V13" s="21">
        <f>IF(OR(U13="dnf",U13="dns",U13="dnc",U13="dsq",U13="bfd",U13="ocs",U13="raf",U13="dne"),57,U13)</f>
        <v>0</v>
      </c>
      <c r="W13" s="15"/>
      <c r="X13" s="21">
        <f>IF(OR(W13="dnf",W13="dns",W13="dnc",W13="dsq",W13="bfd",W13="ocs",W13="raf",W13="dne"),57,W13)</f>
        <v>0</v>
      </c>
      <c r="Y13" s="15"/>
      <c r="Z13" s="21">
        <f>MAX(F13,J13,H13,L13,N13,P13,R13,T13,V13,X13)</f>
        <v>41</v>
      </c>
      <c r="AA13" s="21">
        <f>SUM(F13,H13,J13,L13,N13,P13,R13,T13,V13,X13,Y13)-Z13</f>
        <v>28</v>
      </c>
      <c r="AB13" s="3"/>
    </row>
    <row r="14" spans="1:28" s="4" customFormat="1" ht="12.75">
      <c r="A14" s="27">
        <v>9</v>
      </c>
      <c r="B14" s="17" t="s">
        <v>166</v>
      </c>
      <c r="C14" s="18">
        <v>73</v>
      </c>
      <c r="D14" s="20" t="s">
        <v>167</v>
      </c>
      <c r="E14" s="15">
        <v>8</v>
      </c>
      <c r="F14" s="21">
        <f>IF(OR(E14="dnf",E14="dns",E14="dnc",E14="dsq",E14="bfd",E14="ocs",E14="raf",E14="dne"),57,E14)</f>
        <v>8</v>
      </c>
      <c r="G14" s="15">
        <v>9</v>
      </c>
      <c r="H14" s="21">
        <f>IF(OR(G14="dnf",G14="dns",G14="dnc",G14="dsq",G14="bfd",G14="ocs",G14="raf",G14="dne"),57,G14)</f>
        <v>9</v>
      </c>
      <c r="I14" s="15">
        <v>16</v>
      </c>
      <c r="J14" s="21">
        <f>IF(OR(I14="dnf",I14="dns",I14="dnc",I14="dsq",I14="bfd",I14="ocs",I14="raf",I14="dne"),57,I14)</f>
        <v>16</v>
      </c>
      <c r="K14" s="15">
        <v>11</v>
      </c>
      <c r="L14" s="21">
        <f>IF(OR(K14="dnf",K14="dns",K14="dnc",K14="dsq",K14="bfd",K14="ocs",K14="raf",K14="dne"),57,K14)</f>
        <v>11</v>
      </c>
      <c r="M14" s="15"/>
      <c r="N14" s="21">
        <f>IF(OR(M14="dnf",M14="dns",M14="dnc",M14="dsq",M14="bfd",M14="ocs",M14="raf",M14="dne"),57,M14)</f>
        <v>0</v>
      </c>
      <c r="O14" s="15"/>
      <c r="P14" s="21">
        <f>IF(OR(O14="dnf",O14="dns",O14="dnc",O14="dsq",O14="bfd",O14="ocs",O14="raf",O14="dne"),57,O14)</f>
        <v>0</v>
      </c>
      <c r="Q14" s="15"/>
      <c r="R14" s="21">
        <f>IF(OR(Q14="dnf",Q14="dns",Q14="dnc",Q14="dsq",Q14="bfd",Q14="ocs",Q14="raf",Q14="dne"),57,Q14)</f>
        <v>0</v>
      </c>
      <c r="S14" s="15"/>
      <c r="T14" s="21">
        <f>IF(OR(S14="dnf",S14="dns",S14="dnc",S14="dsq",S14="bfd",S14="ocs",S14="raf",S14="dne"),57,S14)</f>
        <v>0</v>
      </c>
      <c r="U14" s="15"/>
      <c r="V14" s="21">
        <f>IF(OR(U14="dnf",U14="dns",U14="dnc",U14="dsq",U14="bfd",U14="ocs",U14="raf",U14="dne"),57,U14)</f>
        <v>0</v>
      </c>
      <c r="W14" s="15"/>
      <c r="X14" s="21">
        <f>IF(OR(W14="dnf",W14="dns",W14="dnc",W14="dsq",W14="bfd",W14="ocs",W14="raf",W14="dne"),57,W14)</f>
        <v>0</v>
      </c>
      <c r="Y14" s="15"/>
      <c r="Z14" s="21">
        <f>MAX(F14,J14,H14,L14,N14,P14,R14,T14,V14,X14)</f>
        <v>16</v>
      </c>
      <c r="AA14" s="21">
        <f>SUM(F14,H14,J14,L14,N14,P14,R14,T14,V14,X14,Y14)-Z14</f>
        <v>28</v>
      </c>
      <c r="AB14" s="3"/>
    </row>
    <row r="15" spans="1:28" s="4" customFormat="1" ht="12.75">
      <c r="A15" s="27">
        <v>10</v>
      </c>
      <c r="B15" s="17" t="s">
        <v>168</v>
      </c>
      <c r="C15" s="18">
        <v>2110</v>
      </c>
      <c r="D15" s="20" t="s">
        <v>169</v>
      </c>
      <c r="E15" s="15">
        <v>10</v>
      </c>
      <c r="F15" s="21">
        <f>IF(OR(E15="dnf",E15="dns",E15="dnc",E15="dsq",E15="bfd",E15="ocs",E15="raf",E15="dne"),57,E15)</f>
        <v>10</v>
      </c>
      <c r="G15" s="15">
        <v>18</v>
      </c>
      <c r="H15" s="21">
        <f>IF(OR(G15="dnf",G15="dns",G15="dnc",G15="dsq",G15="bfd",G15="ocs",G15="raf",G15="dne"),57,G15)</f>
        <v>18</v>
      </c>
      <c r="I15" s="15">
        <v>25</v>
      </c>
      <c r="J15" s="21">
        <f>IF(OR(I15="dnf",I15="dns",I15="dnc",I15="dsq",I15="bfd",I15="ocs",I15="raf",I15="dne"),57,I15)</f>
        <v>25</v>
      </c>
      <c r="K15" s="15">
        <v>1</v>
      </c>
      <c r="L15" s="21">
        <f>IF(OR(K15="dnf",K15="dns",K15="dnc",K15="dsq",K15="bfd",K15="ocs",K15="raf",K15="dne"),57,K15)</f>
        <v>1</v>
      </c>
      <c r="M15" s="15"/>
      <c r="N15" s="21">
        <f>IF(OR(M15="dnf",M15="dns",M15="dnc",M15="dsq",M15="bfd",M15="ocs",M15="raf",M15="dne"),57,M15)</f>
        <v>0</v>
      </c>
      <c r="O15" s="15"/>
      <c r="P15" s="21">
        <f>IF(OR(O15="dnf",O15="dns",O15="dnc",O15="dsq",O15="bfd",O15="ocs",O15="raf",O15="dne"),57,O15)</f>
        <v>0</v>
      </c>
      <c r="Q15" s="15"/>
      <c r="R15" s="21">
        <f>IF(OR(Q15="dnf",Q15="dns",Q15="dnc",Q15="dsq",Q15="bfd",Q15="ocs",Q15="raf",Q15="dne"),57,Q15)</f>
        <v>0</v>
      </c>
      <c r="S15" s="15"/>
      <c r="T15" s="21">
        <f>IF(OR(S15="dnf",S15="dns",S15="dnc",S15="dsq",S15="bfd",S15="ocs",S15="raf",S15="dne"),57,S15)</f>
        <v>0</v>
      </c>
      <c r="U15" s="15"/>
      <c r="V15" s="21">
        <f>IF(OR(U15="dnf",U15="dns",U15="dnc",U15="dsq",U15="bfd",U15="ocs",U15="raf",U15="dne"),57,U15)</f>
        <v>0</v>
      </c>
      <c r="W15" s="15"/>
      <c r="X15" s="21">
        <f>IF(OR(W15="dnf",W15="dns",W15="dnc",W15="dsq",W15="bfd",W15="ocs",W15="raf",W15="dne"),57,W15)</f>
        <v>0</v>
      </c>
      <c r="Y15" s="15"/>
      <c r="Z15" s="21">
        <f>MAX(F15,J15,H15,L15,N15,P15,R15,T15,V15,X15)</f>
        <v>25</v>
      </c>
      <c r="AA15" s="21">
        <f>SUM(F15,H15,J15,L15,N15,P15,R15,T15,V15,X15,Y15)-Z15</f>
        <v>29</v>
      </c>
      <c r="AB15" s="3"/>
    </row>
    <row r="16" spans="1:28" s="4" customFormat="1" ht="12.75">
      <c r="A16" s="27">
        <v>11</v>
      </c>
      <c r="B16" s="17" t="s">
        <v>170</v>
      </c>
      <c r="C16" s="18">
        <v>14</v>
      </c>
      <c r="D16" s="20" t="s">
        <v>171</v>
      </c>
      <c r="E16" s="15">
        <v>15</v>
      </c>
      <c r="F16" s="21">
        <f>IF(OR(E16="dnf",E16="dns",E16="dnc",E16="dsq",E16="bfd",E16="ocs",E16="raf",E16="dne"),57,E16)</f>
        <v>15</v>
      </c>
      <c r="G16" s="15">
        <v>8</v>
      </c>
      <c r="H16" s="21">
        <f>IF(OR(G16="dnf",G16="dns",G16="dnc",G16="dsq",G16="bfd",G16="ocs",G16="raf",G16="dne"),57,G16)</f>
        <v>8</v>
      </c>
      <c r="I16" s="15">
        <v>8</v>
      </c>
      <c r="J16" s="21">
        <f>IF(OR(I16="dnf",I16="dns",I16="dnc",I16="dsq",I16="bfd",I16="ocs",I16="raf",I16="dne"),57,I16)</f>
        <v>8</v>
      </c>
      <c r="K16" s="15">
        <v>30</v>
      </c>
      <c r="L16" s="21">
        <f>IF(OR(K16="dnf",K16="dns",K16="dnc",K16="dsq",K16="bfd",K16="ocs",K16="raf",K16="dne"),57,K16)</f>
        <v>30</v>
      </c>
      <c r="M16" s="15"/>
      <c r="N16" s="21">
        <f>IF(OR(M16="dnf",M16="dns",M16="dnc",M16="dsq",M16="bfd",M16="ocs",M16="raf",M16="dne"),57,M16)</f>
        <v>0</v>
      </c>
      <c r="O16" s="15"/>
      <c r="P16" s="21">
        <f>IF(OR(O16="dnf",O16="dns",O16="dnc",O16="dsq",O16="bfd",O16="ocs",O16="raf",O16="dne"),57,O16)</f>
        <v>0</v>
      </c>
      <c r="Q16" s="15"/>
      <c r="R16" s="21">
        <f>IF(OR(Q16="dnf",Q16="dns",Q16="dnc",Q16="dsq",Q16="bfd",Q16="ocs",Q16="raf",Q16="dne"),57,Q16)</f>
        <v>0</v>
      </c>
      <c r="S16" s="15"/>
      <c r="T16" s="21">
        <f>IF(OR(S16="dnf",S16="dns",S16="dnc",S16="dsq",S16="bfd",S16="ocs",S16="raf",S16="dne"),57,S16)</f>
        <v>0</v>
      </c>
      <c r="U16" s="15"/>
      <c r="V16" s="21">
        <f>IF(OR(U16="dnf",U16="dns",U16="dnc",U16="dsq",U16="bfd",U16="ocs",U16="raf",U16="dne"),57,U16)</f>
        <v>0</v>
      </c>
      <c r="W16" s="15"/>
      <c r="X16" s="21">
        <f>IF(OR(W16="dnf",W16="dns",W16="dnc",W16="dsq",W16="bfd",W16="ocs",W16="raf",W16="dne"),57,W16)</f>
        <v>0</v>
      </c>
      <c r="Y16" s="15"/>
      <c r="Z16" s="21">
        <f>MAX(F16,J16,H16,L16,N16,P16,R16,T16,V16,X16)</f>
        <v>30</v>
      </c>
      <c r="AA16" s="21">
        <f>SUM(F16,H16,J16,L16,N16,P16,R16,T16,V16,X16,Y16)-Z16</f>
        <v>31</v>
      </c>
      <c r="AB16" s="3"/>
    </row>
    <row r="17" spans="1:28" s="4" customFormat="1" ht="12.75">
      <c r="A17" s="27">
        <v>12</v>
      </c>
      <c r="B17" s="17" t="s">
        <v>172</v>
      </c>
      <c r="C17" s="18">
        <v>749</v>
      </c>
      <c r="D17" s="20" t="s">
        <v>173</v>
      </c>
      <c r="E17" s="15">
        <v>9</v>
      </c>
      <c r="F17" s="21">
        <f>IF(OR(E17="dnf",E17="dns",E17="dnc",E17="dsq",E17="bfd",E17="ocs",E17="raf",E17="dne"),57,E17)</f>
        <v>9</v>
      </c>
      <c r="G17" s="15">
        <v>13</v>
      </c>
      <c r="H17" s="21">
        <f>IF(OR(G17="dnf",G17="dns",G17="dnc",G17="dsq",G17="bfd",G17="ocs",G17="raf",G17="dne"),57,G17)</f>
        <v>13</v>
      </c>
      <c r="I17" s="15">
        <v>9</v>
      </c>
      <c r="J17" s="21">
        <f>IF(OR(I17="dnf",I17="dns",I17="dnc",I17="dsq",I17="bfd",I17="ocs",I17="raf",I17="dne"),57,I17)</f>
        <v>9</v>
      </c>
      <c r="K17" s="15">
        <v>37</v>
      </c>
      <c r="L17" s="21">
        <f>IF(OR(K17="dnf",K17="dns",K17="dnc",K17="dsq",K17="bfd",K17="ocs",K17="raf",K17="dne"),57,K17)</f>
        <v>37</v>
      </c>
      <c r="M17" s="15"/>
      <c r="N17" s="21">
        <f>IF(OR(M17="dnf",M17="dns",M17="dnc",M17="dsq",M17="bfd",M17="ocs",M17="raf",M17="dne"),57,M17)</f>
        <v>0</v>
      </c>
      <c r="O17" s="15"/>
      <c r="P17" s="21">
        <f>IF(OR(O17="dnf",O17="dns",O17="dnc",O17="dsq",O17="bfd",O17="ocs",O17="raf",O17="dne"),57,O17)</f>
        <v>0</v>
      </c>
      <c r="Q17" s="15"/>
      <c r="R17" s="21">
        <f>IF(OR(Q17="dnf",Q17="dns",Q17="dnc",Q17="dsq",Q17="bfd",Q17="ocs",Q17="raf",Q17="dne"),57,Q17)</f>
        <v>0</v>
      </c>
      <c r="S17" s="15"/>
      <c r="T17" s="21">
        <f>IF(OR(S17="dnf",S17="dns",S17="dnc",S17="dsq",S17="bfd",S17="ocs",S17="raf",S17="dne"),57,S17)</f>
        <v>0</v>
      </c>
      <c r="U17" s="15"/>
      <c r="V17" s="21">
        <f>IF(OR(U17="dnf",U17="dns",U17="dnc",U17="dsq",U17="bfd",U17="ocs",U17="raf",U17="dne"),57,U17)</f>
        <v>0</v>
      </c>
      <c r="W17" s="15"/>
      <c r="X17" s="21">
        <f>IF(OR(W17="dnf",W17="dns",W17="dnc",W17="dsq",W17="bfd",W17="ocs",W17="raf",W17="dne"),57,W17)</f>
        <v>0</v>
      </c>
      <c r="Y17" s="15"/>
      <c r="Z17" s="21">
        <f>MAX(F17,J17,H17,L17,N17,P17,R17,T17,V17,X17)</f>
        <v>37</v>
      </c>
      <c r="AA17" s="21">
        <f>SUM(F17,H17,J17,L17,N17,P17,R17,T17,V17,X17,Y17)-Z17</f>
        <v>31</v>
      </c>
      <c r="AB17" s="3"/>
    </row>
    <row r="18" spans="1:28" s="4" customFormat="1" ht="12.75">
      <c r="A18" s="27">
        <v>13</v>
      </c>
      <c r="B18" s="17" t="s">
        <v>174</v>
      </c>
      <c r="C18" s="18">
        <v>550</v>
      </c>
      <c r="D18" s="20" t="s">
        <v>175</v>
      </c>
      <c r="E18" s="15">
        <v>14</v>
      </c>
      <c r="F18" s="21">
        <f>IF(OR(E18="dnf",E18="dns",E18="dnc",E18="dsq",E18="bfd",E18="ocs",E18="raf",E18="dne"),57,E18)</f>
        <v>14</v>
      </c>
      <c r="G18" s="15">
        <v>20</v>
      </c>
      <c r="H18" s="21">
        <f>IF(OR(G18="dnf",G18="dns",G18="dnc",G18="dsq",G18="bfd",G18="ocs",G18="raf",G18="dne"),57,G18)</f>
        <v>20</v>
      </c>
      <c r="I18" s="15">
        <v>13</v>
      </c>
      <c r="J18" s="21">
        <f>IF(OR(I18="dnf",I18="dns",I18="dnc",I18="dsq",I18="bfd",I18="ocs",I18="raf",I18="dne"),57,I18)</f>
        <v>13</v>
      </c>
      <c r="K18" s="15">
        <v>5</v>
      </c>
      <c r="L18" s="21">
        <f>IF(OR(K18="dnf",K18="dns",K18="dnc",K18="dsq",K18="bfd",K18="ocs",K18="raf",K18="dne"),57,K18)</f>
        <v>5</v>
      </c>
      <c r="M18" s="15"/>
      <c r="N18" s="21">
        <f>IF(OR(M18="dnf",M18="dns",M18="dnc",M18="dsq",M18="bfd",M18="ocs",M18="raf",M18="dne"),57,M18)</f>
        <v>0</v>
      </c>
      <c r="O18" s="15"/>
      <c r="P18" s="21">
        <f>IF(OR(O18="dnf",O18="dns",O18="dnc",O18="dsq",O18="bfd",O18="ocs",O18="raf",O18="dne"),57,O18)</f>
        <v>0</v>
      </c>
      <c r="Q18" s="15"/>
      <c r="R18" s="21">
        <f>IF(OR(Q18="dnf",Q18="dns",Q18="dnc",Q18="dsq",Q18="bfd",Q18="ocs",Q18="raf",Q18="dne"),57,Q18)</f>
        <v>0</v>
      </c>
      <c r="S18" s="15"/>
      <c r="T18" s="21">
        <f>IF(OR(S18="dnf",S18="dns",S18="dnc",S18="dsq",S18="bfd",S18="ocs",S18="raf",S18="dne"),57,S18)</f>
        <v>0</v>
      </c>
      <c r="U18" s="15"/>
      <c r="V18" s="21">
        <f>IF(OR(U18="dnf",U18="dns",U18="dnc",U18="dsq",U18="bfd",U18="ocs",U18="raf",U18="dne"),57,U18)</f>
        <v>0</v>
      </c>
      <c r="W18" s="15"/>
      <c r="X18" s="21">
        <f>IF(OR(W18="dnf",W18="dns",W18="dnc",W18="dsq",W18="bfd",W18="ocs",W18="raf",W18="dne"),57,W18)</f>
        <v>0</v>
      </c>
      <c r="Y18" s="15"/>
      <c r="Z18" s="21">
        <f>MAX(F18,J18,H18,L18,N18,P18,R18,T18,V18,X18)</f>
        <v>20</v>
      </c>
      <c r="AA18" s="21">
        <f>SUM(F18,H18,J18,L18,N18,P18,R18,T18,V18,X18,Y18)-Z18</f>
        <v>32</v>
      </c>
      <c r="AB18" s="3"/>
    </row>
    <row r="19" spans="1:28" s="4" customFormat="1" ht="12.75">
      <c r="A19" s="27">
        <v>14</v>
      </c>
      <c r="B19" s="17" t="s">
        <v>176</v>
      </c>
      <c r="C19" s="18">
        <v>29</v>
      </c>
      <c r="D19" s="20" t="s">
        <v>177</v>
      </c>
      <c r="E19" s="15">
        <v>18</v>
      </c>
      <c r="F19" s="21">
        <f>IF(OR(E19="dnf",E19="dns",E19="dnc",E19="dsq",E19="bfd",E19="ocs",E19="raf",E19="dne"),57,E19)</f>
        <v>18</v>
      </c>
      <c r="G19" s="15">
        <v>7</v>
      </c>
      <c r="H19" s="21">
        <f>IF(OR(G19="dnf",G19="dns",G19="dnc",G19="dsq",G19="bfd",G19="ocs",G19="raf",G19="dne"),57,G19)</f>
        <v>7</v>
      </c>
      <c r="I19" s="15">
        <v>10</v>
      </c>
      <c r="J19" s="21">
        <f>IF(OR(I19="dnf",I19="dns",I19="dnc",I19="dsq",I19="bfd",I19="ocs",I19="raf",I19="dne"),57,I19)</f>
        <v>10</v>
      </c>
      <c r="K19" s="15">
        <v>18</v>
      </c>
      <c r="L19" s="21">
        <f>IF(OR(K19="dnf",K19="dns",K19="dnc",K19="dsq",K19="bfd",K19="ocs",K19="raf",K19="dne"),57,K19)</f>
        <v>18</v>
      </c>
      <c r="M19" s="15"/>
      <c r="N19" s="21">
        <f>IF(OR(M19="dnf",M19="dns",M19="dnc",M19="dsq",M19="bfd",M19="ocs",M19="raf",M19="dne"),57,M19)</f>
        <v>0</v>
      </c>
      <c r="O19" s="15"/>
      <c r="P19" s="21">
        <f>IF(OR(O19="dnf",O19="dns",O19="dnc",O19="dsq",O19="bfd",O19="ocs",O19="raf",O19="dne"),57,O19)</f>
        <v>0</v>
      </c>
      <c r="Q19" s="15"/>
      <c r="R19" s="21">
        <f>IF(OR(Q19="dnf",Q19="dns",Q19="dnc",Q19="dsq",Q19="bfd",Q19="ocs",Q19="raf",Q19="dne"),57,Q19)</f>
        <v>0</v>
      </c>
      <c r="S19" s="15"/>
      <c r="T19" s="21">
        <f>IF(OR(S19="dnf",S19="dns",S19="dnc",S19="dsq",S19="bfd",S19="ocs",S19="raf",S19="dne"),57,S19)</f>
        <v>0</v>
      </c>
      <c r="U19" s="15"/>
      <c r="V19" s="21">
        <f>IF(OR(U19="dnf",U19="dns",U19="dnc",U19="dsq",U19="bfd",U19="ocs",U19="raf",U19="dne"),57,U19)</f>
        <v>0</v>
      </c>
      <c r="W19" s="15"/>
      <c r="X19" s="21">
        <f>IF(OR(W19="dnf",W19="dns",W19="dnc",W19="dsq",W19="bfd",W19="ocs",W19="raf",W19="dne"),57,W19)</f>
        <v>0</v>
      </c>
      <c r="Y19" s="15"/>
      <c r="Z19" s="21">
        <f>MAX(F19,J19,H19,L19,N19,P19,R19,T19,V19,X19)</f>
        <v>18</v>
      </c>
      <c r="AA19" s="21">
        <f>SUM(F19,H19,J19,L19,N19,P19,R19,T19,V19,X19,Y19)-Z19</f>
        <v>35</v>
      </c>
      <c r="AB19" s="3"/>
    </row>
    <row r="20" spans="1:28" s="4" customFormat="1" ht="12.75">
      <c r="A20" s="27">
        <v>15</v>
      </c>
      <c r="B20" s="17" t="s">
        <v>178</v>
      </c>
      <c r="C20" s="18">
        <v>171</v>
      </c>
      <c r="D20" s="20" t="s">
        <v>179</v>
      </c>
      <c r="E20" s="15">
        <v>28</v>
      </c>
      <c r="F20" s="21">
        <f>IF(OR(E20="dnf",E20="dns",E20="dnc",E20="dsq",E20="bfd",E20="ocs",E20="raf",E20="dne"),57,E20)</f>
        <v>28</v>
      </c>
      <c r="G20" s="15">
        <v>2</v>
      </c>
      <c r="H20" s="21">
        <f>IF(OR(G20="dnf",G20="dns",G20="dnc",G20="dsq",G20="bfd",G20="ocs",G20="raf",G20="dne"),57,G20)</f>
        <v>2</v>
      </c>
      <c r="I20" s="15">
        <v>6</v>
      </c>
      <c r="J20" s="21">
        <f>IF(OR(I20="dnf",I20="dns",I20="dnc",I20="dsq",I20="bfd",I20="ocs",I20="raf",I20="dne"),57,I20)</f>
        <v>6</v>
      </c>
      <c r="K20" s="15">
        <v>35</v>
      </c>
      <c r="L20" s="21">
        <f>IF(OR(K20="dnf",K20="dns",K20="dnc",K20="dsq",K20="bfd",K20="ocs",K20="raf",K20="dne"),57,K20)</f>
        <v>35</v>
      </c>
      <c r="M20" s="15"/>
      <c r="N20" s="21">
        <f>IF(OR(M20="dnf",M20="dns",M20="dnc",M20="dsq",M20="bfd",M20="ocs",M20="raf",M20="dne"),57,M20)</f>
        <v>0</v>
      </c>
      <c r="O20" s="15"/>
      <c r="P20" s="21">
        <f>IF(OR(O20="dnf",O20="dns",O20="dnc",O20="dsq",O20="bfd",O20="ocs",O20="raf",O20="dne"),57,O20)</f>
        <v>0</v>
      </c>
      <c r="Q20" s="15"/>
      <c r="R20" s="21">
        <f>IF(OR(Q20="dnf",Q20="dns",Q20="dnc",Q20="dsq",Q20="bfd",Q20="ocs",Q20="raf",Q20="dne"),57,Q20)</f>
        <v>0</v>
      </c>
      <c r="S20" s="15"/>
      <c r="T20" s="21">
        <f>IF(OR(S20="dnf",S20="dns",S20="dnc",S20="dsq",S20="bfd",S20="ocs",S20="raf",S20="dne"),57,S20)</f>
        <v>0</v>
      </c>
      <c r="U20" s="15"/>
      <c r="V20" s="21">
        <f>IF(OR(U20="dnf",U20="dns",U20="dnc",U20="dsq",U20="bfd",U20="ocs",U20="raf",U20="dne"),57,U20)</f>
        <v>0</v>
      </c>
      <c r="W20" s="15"/>
      <c r="X20" s="21">
        <f>IF(OR(W20="dnf",W20="dns",W20="dnc",W20="dsq",W20="bfd",W20="ocs",W20="raf",W20="dne"),57,W20)</f>
        <v>0</v>
      </c>
      <c r="Y20" s="15"/>
      <c r="Z20" s="21">
        <f>MAX(F20,J20,H20,L20,N20,P20,R20,T20,V20,X20)</f>
        <v>35</v>
      </c>
      <c r="AA20" s="21">
        <f>SUM(F20,H20,J20,L20,N20,P20,R20,T20,V20,X20,Y20)-Z20</f>
        <v>36</v>
      </c>
      <c r="AB20" s="3"/>
    </row>
    <row r="21" spans="1:28" s="4" customFormat="1" ht="12.75">
      <c r="A21" s="27">
        <v>16</v>
      </c>
      <c r="B21" s="17" t="s">
        <v>180</v>
      </c>
      <c r="C21" s="18">
        <v>274</v>
      </c>
      <c r="D21" s="20" t="s">
        <v>181</v>
      </c>
      <c r="E21" s="15">
        <v>11</v>
      </c>
      <c r="F21" s="21">
        <f>IF(OR(E21="dnf",E21="dns",E21="dnc",E21="dsq",E21="bfd",E21="ocs",E21="raf",E21="dne"),57,E21)</f>
        <v>11</v>
      </c>
      <c r="G21" s="15">
        <v>23</v>
      </c>
      <c r="H21" s="21">
        <f>IF(OR(G21="dnf",G21="dns",G21="dnc",G21="dsq",G21="bfd",G21="ocs",G21="raf",G21="dne"),57,G21)</f>
        <v>23</v>
      </c>
      <c r="I21" s="15">
        <v>34</v>
      </c>
      <c r="J21" s="21">
        <f>IF(OR(I21="dnf",I21="dns",I21="dnc",I21="dsq",I21="bfd",I21="ocs",I21="raf",I21="dne"),57,I21)</f>
        <v>34</v>
      </c>
      <c r="K21" s="15">
        <v>7</v>
      </c>
      <c r="L21" s="21">
        <f>IF(OR(K21="dnf",K21="dns",K21="dnc",K21="dsq",K21="bfd",K21="ocs",K21="raf",K21="dne"),57,K21)</f>
        <v>7</v>
      </c>
      <c r="M21" s="15"/>
      <c r="N21" s="21">
        <f>IF(OR(M21="dnf",M21="dns",M21="dnc",M21="dsq",M21="bfd",M21="ocs",M21="raf",M21="dne"),57,M21)</f>
        <v>0</v>
      </c>
      <c r="O21" s="15"/>
      <c r="P21" s="21">
        <f>IF(OR(O21="dnf",O21="dns",O21="dnc",O21="dsq",O21="bfd",O21="ocs",O21="raf",O21="dne"),57,O21)</f>
        <v>0</v>
      </c>
      <c r="Q21" s="15"/>
      <c r="R21" s="21">
        <f>IF(OR(Q21="dnf",Q21="dns",Q21="dnc",Q21="dsq",Q21="bfd",Q21="ocs",Q21="raf",Q21="dne"),57,Q21)</f>
        <v>0</v>
      </c>
      <c r="S21" s="15"/>
      <c r="T21" s="21">
        <f>IF(OR(S21="dnf",S21="dns",S21="dnc",S21="dsq",S21="bfd",S21="ocs",S21="raf",S21="dne"),57,S21)</f>
        <v>0</v>
      </c>
      <c r="U21" s="15"/>
      <c r="V21" s="21">
        <f>IF(OR(U21="dnf",U21="dns",U21="dnc",U21="dsq",U21="bfd",U21="ocs",U21="raf",U21="dne"),57,U21)</f>
        <v>0</v>
      </c>
      <c r="W21" s="15"/>
      <c r="X21" s="21">
        <f>IF(OR(W21="dnf",W21="dns",W21="dnc",W21="dsq",W21="bfd",W21="ocs",W21="raf",W21="dne"),57,W21)</f>
        <v>0</v>
      </c>
      <c r="Y21" s="15"/>
      <c r="Z21" s="21">
        <f>MAX(F21,J21,H21,L21,N21,P21,R21,T21,V21,X21)</f>
        <v>34</v>
      </c>
      <c r="AA21" s="21">
        <f>SUM(F21,H21,J21,L21,N21,P21,R21,T21,V21,X21,Y21)-Z21</f>
        <v>41</v>
      </c>
      <c r="AB21" s="3"/>
    </row>
    <row r="22" spans="1:28" s="4" customFormat="1" ht="12.75">
      <c r="A22" s="27">
        <v>17</v>
      </c>
      <c r="B22" s="17" t="s">
        <v>182</v>
      </c>
      <c r="C22" s="18">
        <v>767</v>
      </c>
      <c r="D22" s="20" t="s">
        <v>183</v>
      </c>
      <c r="E22" s="15">
        <v>12</v>
      </c>
      <c r="F22" s="21">
        <f>IF(OR(E22="dnf",E22="dns",E22="dnc",E22="dsq",E22="bfd",E22="ocs",E22="raf",E22="dne"),57,E22)</f>
        <v>12</v>
      </c>
      <c r="G22" s="15">
        <v>38</v>
      </c>
      <c r="H22" s="21">
        <f>IF(OR(G22="dnf",G22="dns",G22="dnc",G22="dsq",G22="bfd",G22="ocs",G22="raf",G22="dne"),57,G22)</f>
        <v>38</v>
      </c>
      <c r="I22" s="15">
        <v>19</v>
      </c>
      <c r="J22" s="21">
        <f>IF(OR(I22="dnf",I22="dns",I22="dnc",I22="dsq",I22="bfd",I22="ocs",I22="raf",I22="dne"),57,I22)</f>
        <v>19</v>
      </c>
      <c r="K22" s="15">
        <v>10</v>
      </c>
      <c r="L22" s="21">
        <f>IF(OR(K22="dnf",K22="dns",K22="dnc",K22="dsq",K22="bfd",K22="ocs",K22="raf",K22="dne"),57,K22)</f>
        <v>10</v>
      </c>
      <c r="M22" s="15"/>
      <c r="N22" s="21">
        <f>IF(OR(M22="dnf",M22="dns",M22="dnc",M22="dsq",M22="bfd",M22="ocs",M22="raf",M22="dne"),57,M22)</f>
        <v>0</v>
      </c>
      <c r="O22" s="15"/>
      <c r="P22" s="21">
        <f>IF(OR(O22="dnf",O22="dns",O22="dnc",O22="dsq",O22="bfd",O22="ocs",O22="raf",O22="dne"),57,O22)</f>
        <v>0</v>
      </c>
      <c r="Q22" s="15"/>
      <c r="R22" s="21">
        <f>IF(OR(Q22="dnf",Q22="dns",Q22="dnc",Q22="dsq",Q22="bfd",Q22="ocs",Q22="raf",Q22="dne"),57,Q22)</f>
        <v>0</v>
      </c>
      <c r="S22" s="15"/>
      <c r="T22" s="21">
        <f>IF(OR(S22="dnf",S22="dns",S22="dnc",S22="dsq",S22="bfd",S22="ocs",S22="raf",S22="dne"),57,S22)</f>
        <v>0</v>
      </c>
      <c r="U22" s="15"/>
      <c r="V22" s="21">
        <f>IF(OR(U22="dnf",U22="dns",U22="dnc",U22="dsq",U22="bfd",U22="ocs",U22="raf",U22="dne"),57,U22)</f>
        <v>0</v>
      </c>
      <c r="W22" s="15"/>
      <c r="X22" s="21">
        <f>IF(OR(W22="dnf",W22="dns",W22="dnc",W22="dsq",W22="bfd",W22="ocs",W22="raf",W22="dne"),57,W22)</f>
        <v>0</v>
      </c>
      <c r="Y22" s="15"/>
      <c r="Z22" s="21">
        <f>MAX(F22,J22,H22,L22,N22,P22,R22,T22,V22,X22)</f>
        <v>38</v>
      </c>
      <c r="AA22" s="21">
        <f>SUM(F22,H22,J22,L22,N22,P22,R22,T22,V22,X22,Y22)-Z22</f>
        <v>41</v>
      </c>
      <c r="AB22" s="3"/>
    </row>
    <row r="23" spans="1:28" s="4" customFormat="1" ht="12.75">
      <c r="A23" s="27">
        <v>18</v>
      </c>
      <c r="B23" s="17" t="s">
        <v>184</v>
      </c>
      <c r="C23" s="18">
        <v>4713</v>
      </c>
      <c r="D23" s="20" t="s">
        <v>185</v>
      </c>
      <c r="E23" s="15">
        <v>20</v>
      </c>
      <c r="F23" s="21">
        <f>IF(OR(E23="dnf",E23="dns",E23="dnc",E23="dsq",E23="bfd",E23="ocs",E23="raf",E23="dne"),57,E23)</f>
        <v>20</v>
      </c>
      <c r="G23" s="15">
        <v>16</v>
      </c>
      <c r="H23" s="21">
        <f>IF(OR(G23="dnf",G23="dns",G23="dnc",G23="dsq",G23="bfd",G23="ocs",G23="raf",G23="dne"),57,G23)</f>
        <v>16</v>
      </c>
      <c r="I23" s="15">
        <v>17</v>
      </c>
      <c r="J23" s="21">
        <f>IF(OR(I23="dnf",I23="dns",I23="dnc",I23="dsq",I23="bfd",I23="ocs",I23="raf",I23="dne"),57,I23)</f>
        <v>17</v>
      </c>
      <c r="K23" s="15">
        <v>14</v>
      </c>
      <c r="L23" s="21">
        <f>IF(OR(K23="dnf",K23="dns",K23="dnc",K23="dsq",K23="bfd",K23="ocs",K23="raf",K23="dne"),57,K23)</f>
        <v>14</v>
      </c>
      <c r="M23" s="15"/>
      <c r="N23" s="21">
        <f>IF(OR(M23="dnf",M23="dns",M23="dnc",M23="dsq",M23="bfd",M23="ocs",M23="raf",M23="dne"),57,M23)</f>
        <v>0</v>
      </c>
      <c r="O23" s="15"/>
      <c r="P23" s="21">
        <f>IF(OR(O23="dnf",O23="dns",O23="dnc",O23="dsq",O23="bfd",O23="ocs",O23="raf",O23="dne"),57,O23)</f>
        <v>0</v>
      </c>
      <c r="Q23" s="15"/>
      <c r="R23" s="21">
        <f>IF(OR(Q23="dnf",Q23="dns",Q23="dnc",Q23="dsq",Q23="bfd",Q23="ocs",Q23="raf",Q23="dne"),57,Q23)</f>
        <v>0</v>
      </c>
      <c r="S23" s="15"/>
      <c r="T23" s="21">
        <f>IF(OR(S23="dnf",S23="dns",S23="dnc",S23="dsq",S23="bfd",S23="ocs",S23="raf",S23="dne"),57,S23)</f>
        <v>0</v>
      </c>
      <c r="U23" s="15"/>
      <c r="V23" s="21">
        <f>IF(OR(U23="dnf",U23="dns",U23="dnc",U23="dsq",U23="bfd",U23="ocs",U23="raf",U23="dne"),57,U23)</f>
        <v>0</v>
      </c>
      <c r="W23" s="15"/>
      <c r="X23" s="21">
        <f>IF(OR(W23="dnf",W23="dns",W23="dnc",W23="dsq",W23="bfd",W23="ocs",W23="raf",W23="dne"),57,W23)</f>
        <v>0</v>
      </c>
      <c r="Y23" s="15"/>
      <c r="Z23" s="21">
        <f>MAX(F23,J23,H23,L23,N23,P23,R23,T23,V23,X23)</f>
        <v>20</v>
      </c>
      <c r="AA23" s="21">
        <f>SUM(F23,H23,J23,L23,N23,P23,R23,T23,V23,X23,Y23)-Z23</f>
        <v>47</v>
      </c>
      <c r="AB23" s="3"/>
    </row>
    <row r="24" spans="1:28" s="4" customFormat="1" ht="12.75">
      <c r="A24" s="27">
        <v>19</v>
      </c>
      <c r="B24" s="17" t="s">
        <v>186</v>
      </c>
      <c r="C24" s="18">
        <v>12</v>
      </c>
      <c r="D24" s="20" t="s">
        <v>187</v>
      </c>
      <c r="E24" s="15">
        <v>19</v>
      </c>
      <c r="F24" s="21">
        <f>IF(OR(E24="dnf",E24="dns",E24="dnc",E24="dsq",E24="bfd",E24="ocs",E24="raf",E24="dne"),57,E24)</f>
        <v>19</v>
      </c>
      <c r="G24" s="15" t="s">
        <v>188</v>
      </c>
      <c r="H24" s="21">
        <f>IF(OR(G24="dnf",G24="dns",G24="dnc",G24="dsq",G24="bfd",G24="ocs",G24="raf",G24="dne"),57,G24)</f>
        <v>57</v>
      </c>
      <c r="I24" s="15">
        <v>11</v>
      </c>
      <c r="J24" s="21">
        <f>IF(OR(I24="dnf",I24="dns",I24="dnc",I24="dsq",I24="bfd",I24="ocs",I24="raf",I24="dne"),57,I24)</f>
        <v>11</v>
      </c>
      <c r="K24" s="15">
        <v>19</v>
      </c>
      <c r="L24" s="21">
        <f>IF(OR(K24="dnf",K24="dns",K24="dnc",K24="dsq",K24="bfd",K24="ocs",K24="raf",K24="dne"),57,K24)</f>
        <v>19</v>
      </c>
      <c r="M24" s="15"/>
      <c r="N24" s="21">
        <f>IF(OR(M24="dnf",M24="dns",M24="dnc",M24="dsq",M24="bfd",M24="ocs",M24="raf",M24="dne"),57,M24)</f>
        <v>0</v>
      </c>
      <c r="O24" s="15"/>
      <c r="P24" s="21">
        <f>IF(OR(O24="dnf",O24="dns",O24="dnc",O24="dsq",O24="bfd",O24="ocs",O24="raf",O24="dne"),57,O24)</f>
        <v>0</v>
      </c>
      <c r="Q24" s="15"/>
      <c r="R24" s="21">
        <f>IF(OR(Q24="dnf",Q24="dns",Q24="dnc",Q24="dsq",Q24="bfd",Q24="ocs",Q24="raf",Q24="dne"),57,Q24)</f>
        <v>0</v>
      </c>
      <c r="S24" s="15"/>
      <c r="T24" s="21">
        <f>IF(OR(S24="dnf",S24="dns",S24="dnc",S24="dsq",S24="bfd",S24="ocs",S24="raf",S24="dne"),57,S24)</f>
        <v>0</v>
      </c>
      <c r="U24" s="15"/>
      <c r="V24" s="21">
        <f>IF(OR(U24="dnf",U24="dns",U24="dnc",U24="dsq",U24="bfd",U24="ocs",U24="raf",U24="dne"),57,U24)</f>
        <v>0</v>
      </c>
      <c r="W24" s="15"/>
      <c r="X24" s="21">
        <f>IF(OR(W24="dnf",W24="dns",W24="dnc",W24="dsq",W24="bfd",W24="ocs",W24="raf",W24="dne"),57,W24)</f>
        <v>0</v>
      </c>
      <c r="Y24" s="15"/>
      <c r="Z24" s="21">
        <f>MAX(F24,J24,H24,L24,N24,P24,R24,T24,V24,X24)</f>
        <v>57</v>
      </c>
      <c r="AA24" s="21">
        <f>SUM(F24,H24,J24,L24,N24,P24,R24,T24,V24,X24,Y24)-Z24</f>
        <v>49</v>
      </c>
      <c r="AB24" s="3"/>
    </row>
    <row r="25" spans="1:28" s="4" customFormat="1" ht="12.75">
      <c r="A25" s="27">
        <v>20</v>
      </c>
      <c r="B25" s="17" t="s">
        <v>189</v>
      </c>
      <c r="C25" s="18">
        <v>120</v>
      </c>
      <c r="D25" s="20" t="s">
        <v>190</v>
      </c>
      <c r="E25" s="15">
        <v>16</v>
      </c>
      <c r="F25" s="21">
        <f>IF(OR(E25="dnf",E25="dns",E25="dnc",E25="dsq",E25="bfd",E25="ocs",E25="raf",E25="dne"),57,E25)</f>
        <v>16</v>
      </c>
      <c r="G25" s="15">
        <v>17</v>
      </c>
      <c r="H25" s="21">
        <f>IF(OR(G25="dnf",G25="dns",G25="dnc",G25="dsq",G25="bfd",G25="ocs",G25="raf",G25="dne"),57,G25)</f>
        <v>17</v>
      </c>
      <c r="I25" s="15">
        <v>24</v>
      </c>
      <c r="J25" s="21">
        <f>IF(OR(I25="dnf",I25="dns",I25="dnc",I25="dsq",I25="bfd",I25="ocs",I25="raf",I25="dne"),57,I25)</f>
        <v>24</v>
      </c>
      <c r="K25" s="15">
        <v>24</v>
      </c>
      <c r="L25" s="21">
        <f>IF(OR(K25="dnf",K25="dns",K25="dnc",K25="dsq",K25="bfd",K25="ocs",K25="raf",K25="dne"),57,K25)</f>
        <v>24</v>
      </c>
      <c r="M25" s="15"/>
      <c r="N25" s="21">
        <f>IF(OR(M25="dnf",M25="dns",M25="dnc",M25="dsq",M25="bfd",M25="ocs",M25="raf",M25="dne"),57,M25)</f>
        <v>0</v>
      </c>
      <c r="O25" s="15"/>
      <c r="P25" s="21">
        <f>IF(OR(O25="dnf",O25="dns",O25="dnc",O25="dsq",O25="bfd",O25="ocs",O25="raf",O25="dne"),57,O25)</f>
        <v>0</v>
      </c>
      <c r="Q25" s="15"/>
      <c r="R25" s="21">
        <f>IF(OR(Q25="dnf",Q25="dns",Q25="dnc",Q25="dsq",Q25="bfd",Q25="ocs",Q25="raf",Q25="dne"),57,Q25)</f>
        <v>0</v>
      </c>
      <c r="S25" s="15"/>
      <c r="T25" s="21">
        <f>IF(OR(S25="dnf",S25="dns",S25="dnc",S25="dsq",S25="bfd",S25="ocs",S25="raf",S25="dne"),57,S25)</f>
        <v>0</v>
      </c>
      <c r="U25" s="15"/>
      <c r="V25" s="21">
        <f>IF(OR(U25="dnf",U25="dns",U25="dnc",U25="dsq",U25="bfd",U25="ocs",U25="raf",U25="dne"),57,U25)</f>
        <v>0</v>
      </c>
      <c r="W25" s="15"/>
      <c r="X25" s="21">
        <f>IF(OR(W25="dnf",W25="dns",W25="dnc",W25="dsq",W25="bfd",W25="ocs",W25="raf",W25="dne"),57,W25)</f>
        <v>0</v>
      </c>
      <c r="Y25" s="15"/>
      <c r="Z25" s="21">
        <f>MAX(F25,J25,H25,L25,N25,P25,R25,T25,V25,X25)</f>
        <v>24</v>
      </c>
      <c r="AA25" s="21">
        <f>SUM(F25,H25,J25,L25,N25,P25,R25,T25,V25,X25,Y25)-Z25</f>
        <v>57</v>
      </c>
      <c r="AB25" s="3"/>
    </row>
    <row r="26" spans="1:28" s="4" customFormat="1" ht="12.75">
      <c r="A26" s="27">
        <v>21</v>
      </c>
      <c r="B26" s="17" t="s">
        <v>191</v>
      </c>
      <c r="C26" s="18">
        <v>11</v>
      </c>
      <c r="D26" s="20" t="s">
        <v>192</v>
      </c>
      <c r="E26" s="15">
        <v>22</v>
      </c>
      <c r="F26" s="21">
        <f>IF(OR(E26="dnf",E26="dns",E26="dnc",E26="dsq",E26="bfd",E26="ocs",E26="raf",E26="dne"),57,E26)</f>
        <v>22</v>
      </c>
      <c r="G26" s="15">
        <v>22</v>
      </c>
      <c r="H26" s="21">
        <f>IF(OR(G26="dnf",G26="dns",G26="dnc",G26="dsq",G26="bfd",G26="ocs",G26="raf",G26="dne"),57,G26)</f>
        <v>22</v>
      </c>
      <c r="I26" s="15">
        <v>26</v>
      </c>
      <c r="J26" s="21">
        <f>IF(OR(I26="dnf",I26="dns",I26="dnc",I26="dsq",I26="bfd",I26="ocs",I26="raf",I26="dne"),57,I26)</f>
        <v>26</v>
      </c>
      <c r="K26" s="15">
        <v>16</v>
      </c>
      <c r="L26" s="21">
        <f>IF(OR(K26="dnf",K26="dns",K26="dnc",K26="dsq",K26="bfd",K26="ocs",K26="raf",K26="dne"),57,K26)</f>
        <v>16</v>
      </c>
      <c r="M26" s="15"/>
      <c r="N26" s="21">
        <f>IF(OR(M26="dnf",M26="dns",M26="dnc",M26="dsq",M26="bfd",M26="ocs",M26="raf",M26="dne"),57,M26)</f>
        <v>0</v>
      </c>
      <c r="O26" s="15"/>
      <c r="P26" s="21">
        <f>IF(OR(O26="dnf",O26="dns",O26="dnc",O26="dsq",O26="bfd",O26="ocs",O26="raf",O26="dne"),57,O26)</f>
        <v>0</v>
      </c>
      <c r="Q26" s="15"/>
      <c r="R26" s="21">
        <f>IF(OR(Q26="dnf",Q26="dns",Q26="dnc",Q26="dsq",Q26="bfd",Q26="ocs",Q26="raf",Q26="dne"),57,Q26)</f>
        <v>0</v>
      </c>
      <c r="S26" s="15"/>
      <c r="T26" s="21">
        <f>IF(OR(S26="dnf",S26="dns",S26="dnc",S26="dsq",S26="bfd",S26="ocs",S26="raf",S26="dne"),57,S26)</f>
        <v>0</v>
      </c>
      <c r="U26" s="15"/>
      <c r="V26" s="21">
        <f>IF(OR(U26="dnf",U26="dns",U26="dnc",U26="dsq",U26="bfd",U26="ocs",U26="raf",U26="dne"),57,U26)</f>
        <v>0</v>
      </c>
      <c r="W26" s="15"/>
      <c r="X26" s="21">
        <f>IF(OR(W26="dnf",W26="dns",W26="dnc",W26="dsq",W26="bfd",W26="ocs",W26="raf",W26="dne"),57,W26)</f>
        <v>0</v>
      </c>
      <c r="Y26" s="15"/>
      <c r="Z26" s="21">
        <f>MAX(F26,J26,H26,L26,N26,P26,R26,T26,V26,X26)</f>
        <v>26</v>
      </c>
      <c r="AA26" s="21">
        <f>SUM(F26,H26,J26,L26,N26,P26,R26,T26,V26,X26,Y26)-Z26</f>
        <v>60</v>
      </c>
      <c r="AB26" s="3"/>
    </row>
    <row r="27" spans="1:28" s="4" customFormat="1" ht="12.75">
      <c r="A27" s="27">
        <v>22</v>
      </c>
      <c r="B27" s="17" t="s">
        <v>193</v>
      </c>
      <c r="C27" s="18">
        <v>717</v>
      </c>
      <c r="D27" s="20" t="s">
        <v>194</v>
      </c>
      <c r="E27" s="15">
        <v>31</v>
      </c>
      <c r="F27" s="21">
        <f>IF(OR(E27="dnf",E27="dns",E27="dnc",E27="dsq",E27="bfd",E27="ocs",E27="raf",E27="dne"),57,E27)</f>
        <v>31</v>
      </c>
      <c r="G27" s="15">
        <v>25</v>
      </c>
      <c r="H27" s="21">
        <f>IF(OR(G27="dnf",G27="dns",G27="dnc",G27="dsq",G27="bfd",G27="ocs",G27="raf",G27="dne"),57,G27)</f>
        <v>25</v>
      </c>
      <c r="I27" s="15">
        <v>23</v>
      </c>
      <c r="J27" s="21">
        <f>IF(OR(I27="dnf",I27="dns",I27="dnc",I27="dsq",I27="bfd",I27="ocs",I27="raf",I27="dne"),57,I27)</f>
        <v>23</v>
      </c>
      <c r="K27" s="15">
        <v>13</v>
      </c>
      <c r="L27" s="21">
        <f>IF(OR(K27="dnf",K27="dns",K27="dnc",K27="dsq",K27="bfd",K27="ocs",K27="raf",K27="dne"),57,K27)</f>
        <v>13</v>
      </c>
      <c r="M27" s="15"/>
      <c r="N27" s="21">
        <f>IF(OR(M27="dnf",M27="dns",M27="dnc",M27="dsq",M27="bfd",M27="ocs",M27="raf",M27="dne"),57,M27)</f>
        <v>0</v>
      </c>
      <c r="O27" s="15"/>
      <c r="P27" s="21">
        <f>IF(OR(O27="dnf",O27="dns",O27="dnc",O27="dsq",O27="bfd",O27="ocs",O27="raf",O27="dne"),57,O27)</f>
        <v>0</v>
      </c>
      <c r="Q27" s="15"/>
      <c r="R27" s="21">
        <f>IF(OR(Q27="dnf",Q27="dns",Q27="dnc",Q27="dsq",Q27="bfd",Q27="ocs",Q27="raf",Q27="dne"),57,Q27)</f>
        <v>0</v>
      </c>
      <c r="S27" s="15"/>
      <c r="T27" s="21">
        <f>IF(OR(S27="dnf",S27="dns",S27="dnc",S27="dsq",S27="bfd",S27="ocs",S27="raf",S27="dne"),57,S27)</f>
        <v>0</v>
      </c>
      <c r="U27" s="15"/>
      <c r="V27" s="21">
        <f>IF(OR(U27="dnf",U27="dns",U27="dnc",U27="dsq",U27="bfd",U27="ocs",U27="raf",U27="dne"),57,U27)</f>
        <v>0</v>
      </c>
      <c r="W27" s="15"/>
      <c r="X27" s="21">
        <f>IF(OR(W27="dnf",W27="dns",W27="dnc",W27="dsq",W27="bfd",W27="ocs",W27="raf",W27="dne"),57,W27)</f>
        <v>0</v>
      </c>
      <c r="Y27" s="15"/>
      <c r="Z27" s="21">
        <f>MAX(F27,J27,H27,L27,N27,P27,R27,T27,V27,X27)</f>
        <v>31</v>
      </c>
      <c r="AA27" s="21">
        <f>SUM(F27,H27,J27,L27,N27,P27,R27,T27,V27,X27,Y27)-Z27</f>
        <v>61</v>
      </c>
      <c r="AB27" s="3"/>
    </row>
    <row r="28" spans="1:28" s="4" customFormat="1" ht="12.75">
      <c r="A28" s="27">
        <v>23</v>
      </c>
      <c r="B28" s="17" t="s">
        <v>195</v>
      </c>
      <c r="C28" s="18">
        <v>393</v>
      </c>
      <c r="D28" s="20" t="s">
        <v>196</v>
      </c>
      <c r="E28" s="15">
        <v>24</v>
      </c>
      <c r="F28" s="21">
        <f>IF(OR(E28="dnf",E28="dns",E28="dnc",E28="dsq",E28="bfd",E28="ocs",E28="raf",E28="dne"),57,E28)</f>
        <v>24</v>
      </c>
      <c r="G28" s="15">
        <v>35</v>
      </c>
      <c r="H28" s="21">
        <f>IF(OR(G28="dnf",G28="dns",G28="dnc",G28="dsq",G28="bfd",G28="ocs",G28="raf",G28="dne"),57,G28)</f>
        <v>35</v>
      </c>
      <c r="I28" s="15">
        <v>14</v>
      </c>
      <c r="J28" s="21">
        <f>IF(OR(I28="dnf",I28="dns",I28="dnc",I28="dsq",I28="bfd",I28="ocs",I28="raf",I28="dne"),57,I28)</f>
        <v>14</v>
      </c>
      <c r="K28" s="15">
        <v>23</v>
      </c>
      <c r="L28" s="21">
        <f>IF(OR(K28="dnf",K28="dns",K28="dnc",K28="dsq",K28="bfd",K28="ocs",K28="raf",K28="dne"),57,K28)</f>
        <v>23</v>
      </c>
      <c r="M28" s="15"/>
      <c r="N28" s="21">
        <f>IF(OR(M28="dnf",M28="dns",M28="dnc",M28="dsq",M28="bfd",M28="ocs",M28="raf",M28="dne"),57,M28)</f>
        <v>0</v>
      </c>
      <c r="O28" s="15"/>
      <c r="P28" s="21">
        <f>IF(OR(O28="dnf",O28="dns",O28="dnc",O28="dsq",O28="bfd",O28="ocs",O28="raf",O28="dne"),57,O28)</f>
        <v>0</v>
      </c>
      <c r="Q28" s="15"/>
      <c r="R28" s="21">
        <f>IF(OR(Q28="dnf",Q28="dns",Q28="dnc",Q28="dsq",Q28="bfd",Q28="ocs",Q28="raf",Q28="dne"),57,Q28)</f>
        <v>0</v>
      </c>
      <c r="S28" s="15"/>
      <c r="T28" s="21">
        <f>IF(OR(S28="dnf",S28="dns",S28="dnc",S28="dsq",S28="bfd",S28="ocs",S28="raf",S28="dne"),57,S28)</f>
        <v>0</v>
      </c>
      <c r="U28" s="15"/>
      <c r="V28" s="21">
        <f>IF(OR(U28="dnf",U28="dns",U28="dnc",U28="dsq",U28="bfd",U28="ocs",U28="raf",U28="dne"),57,U28)</f>
        <v>0</v>
      </c>
      <c r="W28" s="15"/>
      <c r="X28" s="21">
        <f>IF(OR(W28="dnf",W28="dns",W28="dnc",W28="dsq",W28="bfd",W28="ocs",W28="raf",W28="dne"),57,W28)</f>
        <v>0</v>
      </c>
      <c r="Y28" s="15"/>
      <c r="Z28" s="21">
        <f>MAX(F28,J28,H28,L28,N28,P28,R28,T28,V28,X28)</f>
        <v>35</v>
      </c>
      <c r="AA28" s="21">
        <f>SUM(F28,H28,J28,L28,N28,P28,R28,T28,V28,X28,Y28)-Z28</f>
        <v>61</v>
      </c>
      <c r="AB28" s="3"/>
    </row>
    <row r="29" spans="1:28" s="4" customFormat="1" ht="12.75">
      <c r="A29" s="27">
        <v>24</v>
      </c>
      <c r="B29" s="17" t="s">
        <v>197</v>
      </c>
      <c r="C29" s="18">
        <v>157</v>
      </c>
      <c r="D29" s="20" t="s">
        <v>198</v>
      </c>
      <c r="E29" s="15">
        <v>27</v>
      </c>
      <c r="F29" s="21">
        <f>IF(OR(E29="dnf",E29="dns",E29="dnc",E29="dsq",E29="bfd",E29="ocs",E29="raf",E29="dne"),57,E29)</f>
        <v>27</v>
      </c>
      <c r="G29" s="15">
        <v>15</v>
      </c>
      <c r="H29" s="21">
        <f>IF(OR(G29="dnf",G29="dns",G29="dnc",G29="dsq",G29="bfd",G29="ocs",G29="raf",G29="dne"),57,G29)</f>
        <v>15</v>
      </c>
      <c r="I29" s="15">
        <v>38</v>
      </c>
      <c r="J29" s="21">
        <f>IF(OR(I29="dnf",I29="dns",I29="dnc",I29="dsq",I29="bfd",I29="ocs",I29="raf",I29="dne"),57,I29)</f>
        <v>38</v>
      </c>
      <c r="K29" s="15">
        <v>21</v>
      </c>
      <c r="L29" s="21">
        <f>IF(OR(K29="dnf",K29="dns",K29="dnc",K29="dsq",K29="bfd",K29="ocs",K29="raf",K29="dne"),57,K29)</f>
        <v>21</v>
      </c>
      <c r="M29" s="15"/>
      <c r="N29" s="21">
        <f>IF(OR(M29="dnf",M29="dns",M29="dnc",M29="dsq",M29="bfd",M29="ocs",M29="raf",M29="dne"),57,M29)</f>
        <v>0</v>
      </c>
      <c r="O29" s="15"/>
      <c r="P29" s="21">
        <f>IF(OR(O29="dnf",O29="dns",O29="dnc",O29="dsq",O29="bfd",O29="ocs",O29="raf",O29="dne"),57,O29)</f>
        <v>0</v>
      </c>
      <c r="Q29" s="15"/>
      <c r="R29" s="21">
        <f>IF(OR(Q29="dnf",Q29="dns",Q29="dnc",Q29="dsq",Q29="bfd",Q29="ocs",Q29="raf",Q29="dne"),57,Q29)</f>
        <v>0</v>
      </c>
      <c r="S29" s="15"/>
      <c r="T29" s="21">
        <f>IF(OR(S29="dnf",S29="dns",S29="dnc",S29="dsq",S29="bfd",S29="ocs",S29="raf",S29="dne"),57,S29)</f>
        <v>0</v>
      </c>
      <c r="U29" s="15"/>
      <c r="V29" s="21">
        <f>IF(OR(U29="dnf",U29="dns",U29="dnc",U29="dsq",U29="bfd",U29="ocs",U29="raf",U29="dne"),57,U29)</f>
        <v>0</v>
      </c>
      <c r="W29" s="15"/>
      <c r="X29" s="21">
        <f>IF(OR(W29="dnf",W29="dns",W29="dnc",W29="dsq",W29="bfd",W29="ocs",W29="raf",W29="dne"),57,W29)</f>
        <v>0</v>
      </c>
      <c r="Y29" s="15"/>
      <c r="Z29" s="21">
        <f>MAX(F29,J29,H29,L29,N29,P29,R29,T29,V29,X29)</f>
        <v>38</v>
      </c>
      <c r="AA29" s="21">
        <f>SUM(F29,H29,J29,L29,N29,P29,R29,T29,V29,X29,Y29)-Z29</f>
        <v>63</v>
      </c>
      <c r="AB29" s="3"/>
    </row>
    <row r="30" spans="1:28" s="4" customFormat="1" ht="12.75">
      <c r="A30" s="27">
        <v>25</v>
      </c>
      <c r="B30" s="17" t="s">
        <v>199</v>
      </c>
      <c r="C30" s="18">
        <v>6717</v>
      </c>
      <c r="D30" s="20" t="s">
        <v>200</v>
      </c>
      <c r="E30" s="15">
        <v>25</v>
      </c>
      <c r="F30" s="21">
        <f>IF(OR(E30="dnf",E30="dns",E30="dnc",E30="dsq",E30="bfd",E30="ocs",E30="raf",E30="dne"),57,E30)</f>
        <v>25</v>
      </c>
      <c r="G30" s="15">
        <v>14</v>
      </c>
      <c r="H30" s="21">
        <f>IF(OR(G30="dnf",G30="dns",G30="dnc",G30="dsq",G30="bfd",G30="ocs",G30="raf",G30="dne"),57,G30)</f>
        <v>14</v>
      </c>
      <c r="I30" s="15">
        <v>28</v>
      </c>
      <c r="J30" s="21">
        <f>IF(OR(I30="dnf",I30="dns",I30="dnc",I30="dsq",I30="bfd",I30="ocs",I30="raf",I30="dne"),57,I30)</f>
        <v>28</v>
      </c>
      <c r="K30" s="15">
        <v>41</v>
      </c>
      <c r="L30" s="21">
        <f>IF(OR(K30="dnf",K30="dns",K30="dnc",K30="dsq",K30="bfd",K30="ocs",K30="raf",K30="dne"),57,K30)</f>
        <v>41</v>
      </c>
      <c r="M30" s="15"/>
      <c r="N30" s="21">
        <f>IF(OR(M30="dnf",M30="dns",M30="dnc",M30="dsq",M30="bfd",M30="ocs",M30="raf",M30="dne"),57,M30)</f>
        <v>0</v>
      </c>
      <c r="O30" s="15"/>
      <c r="P30" s="21">
        <f>IF(OR(O30="dnf",O30="dns",O30="dnc",O30="dsq",O30="bfd",O30="ocs",O30="raf",O30="dne"),57,O30)</f>
        <v>0</v>
      </c>
      <c r="Q30" s="15"/>
      <c r="R30" s="21">
        <f>IF(OR(Q30="dnf",Q30="dns",Q30="dnc",Q30="dsq",Q30="bfd",Q30="ocs",Q30="raf",Q30="dne"),57,Q30)</f>
        <v>0</v>
      </c>
      <c r="S30" s="15"/>
      <c r="T30" s="21">
        <f>IF(OR(S30="dnf",S30="dns",S30="dnc",S30="dsq",S30="bfd",S30="ocs",S30="raf",S30="dne"),57,S30)</f>
        <v>0</v>
      </c>
      <c r="U30" s="15"/>
      <c r="V30" s="21">
        <f>IF(OR(U30="dnf",U30="dns",U30="dnc",U30="dsq",U30="bfd",U30="ocs",U30="raf",U30="dne"),57,U30)</f>
        <v>0</v>
      </c>
      <c r="W30" s="15"/>
      <c r="X30" s="21">
        <f>IF(OR(W30="dnf",W30="dns",W30="dnc",W30="dsq",W30="bfd",W30="ocs",W30="raf",W30="dne"),57,W30)</f>
        <v>0</v>
      </c>
      <c r="Y30" s="15"/>
      <c r="Z30" s="21">
        <f>MAX(F30,J30,H30,L30,N30,P30,R30,T30,V30,X30)</f>
        <v>41</v>
      </c>
      <c r="AA30" s="21">
        <f>SUM(F30,H30,J30,L30,N30,P30,R30,T30,V30,X30,Y30)-Z30</f>
        <v>67</v>
      </c>
      <c r="AB30" s="3"/>
    </row>
    <row r="31" spans="1:28" s="4" customFormat="1" ht="12.75">
      <c r="A31" s="27">
        <v>26</v>
      </c>
      <c r="B31" s="17" t="s">
        <v>201</v>
      </c>
      <c r="C31" s="18">
        <v>100</v>
      </c>
      <c r="D31" s="20" t="s">
        <v>202</v>
      </c>
      <c r="E31" s="15">
        <v>17</v>
      </c>
      <c r="F31" s="21">
        <f>IF(OR(E31="dnf",E31="dns",E31="dnc",E31="dsq",E31="bfd",E31="ocs",E31="raf",E31="dne"),57,E31)</f>
        <v>17</v>
      </c>
      <c r="G31" s="15">
        <v>28</v>
      </c>
      <c r="H31" s="21">
        <f>IF(OR(G31="dnf",G31="dns",G31="dnc",G31="dsq",G31="bfd",G31="ocs",G31="raf",G31="dne"),57,G31)</f>
        <v>28</v>
      </c>
      <c r="I31" s="15">
        <v>29</v>
      </c>
      <c r="J31" s="21">
        <f>IF(OR(I31="dnf",I31="dns",I31="dnc",I31="dsq",I31="bfd",I31="ocs",I31="raf",I31="dne"),57,I31)</f>
        <v>29</v>
      </c>
      <c r="K31" s="15">
        <v>22</v>
      </c>
      <c r="L31" s="21">
        <f>IF(OR(K31="dnf",K31="dns",K31="dnc",K31="dsq",K31="bfd",K31="ocs",K31="raf",K31="dne"),57,K31)</f>
        <v>22</v>
      </c>
      <c r="M31" s="15"/>
      <c r="N31" s="21">
        <f>IF(OR(M31="dnf",M31="dns",M31="dnc",M31="dsq",M31="bfd",M31="ocs",M31="raf",M31="dne"),57,M31)</f>
        <v>0</v>
      </c>
      <c r="O31" s="15"/>
      <c r="P31" s="21">
        <f>IF(OR(O31="dnf",O31="dns",O31="dnc",O31="dsq",O31="bfd",O31="ocs",O31="raf",O31="dne"),57,O31)</f>
        <v>0</v>
      </c>
      <c r="Q31" s="15"/>
      <c r="R31" s="21">
        <f>IF(OR(Q31="dnf",Q31="dns",Q31="dnc",Q31="dsq",Q31="bfd",Q31="ocs",Q31="raf",Q31="dne"),57,Q31)</f>
        <v>0</v>
      </c>
      <c r="S31" s="15"/>
      <c r="T31" s="21">
        <f>IF(OR(S31="dnf",S31="dns",S31="dnc",S31="dsq",S31="bfd",S31="ocs",S31="raf",S31="dne"),57,S31)</f>
        <v>0</v>
      </c>
      <c r="U31" s="15"/>
      <c r="V31" s="21">
        <f>IF(OR(U31="dnf",U31="dns",U31="dnc",U31="dsq",U31="bfd",U31="ocs",U31="raf",U31="dne"),57,U31)</f>
        <v>0</v>
      </c>
      <c r="W31" s="15"/>
      <c r="X31" s="21">
        <f>IF(OR(W31="dnf",W31="dns",W31="dnc",W31="dsq",W31="bfd",W31="ocs",W31="raf",W31="dne"),57,W31)</f>
        <v>0</v>
      </c>
      <c r="Y31" s="15"/>
      <c r="Z31" s="21">
        <f>MAX(F31,J31,H31,L31,N31,P31,R31,T31,V31,X31)</f>
        <v>29</v>
      </c>
      <c r="AA31" s="21">
        <f>SUM(F31,H31,J31,L31,N31,P31,R31,T31,V31,X31,Y31)-Z31</f>
        <v>67</v>
      </c>
      <c r="AB31" s="3"/>
    </row>
    <row r="32" spans="1:28" s="4" customFormat="1" ht="12.75">
      <c r="A32" s="27">
        <v>27</v>
      </c>
      <c r="B32" s="33" t="s">
        <v>203</v>
      </c>
      <c r="C32" s="34">
        <v>981</v>
      </c>
      <c r="D32" s="35" t="s">
        <v>204</v>
      </c>
      <c r="E32" s="15">
        <v>35</v>
      </c>
      <c r="F32" s="21">
        <f>IF(OR(E32="dnf",E32="dns",E32="dnc",E32="dsq",E32="bfd",E32="ocs",E32="raf",E32="dne"),57,E32)</f>
        <v>35</v>
      </c>
      <c r="G32" s="15">
        <v>33</v>
      </c>
      <c r="H32" s="21">
        <f>IF(OR(G32="dnf",G32="dns",G32="dnc",G32="dsq",G32="bfd",G32="ocs",G32="raf",G32="dne"),57,G32)</f>
        <v>33</v>
      </c>
      <c r="I32" s="15">
        <v>27</v>
      </c>
      <c r="J32" s="21">
        <f>IF(OR(I32="dnf",I32="dns",I32="dnc",I32="dsq",I32="bfd",I32="ocs",I32="raf",I32="dne"),57,I32)</f>
        <v>27</v>
      </c>
      <c r="K32" s="15">
        <v>9</v>
      </c>
      <c r="L32" s="21">
        <f>IF(OR(K32="dnf",K32="dns",K32="dnc",K32="dsq",K32="bfd",K32="ocs",K32="raf",K32="dne"),57,K32)</f>
        <v>9</v>
      </c>
      <c r="M32" s="15"/>
      <c r="N32" s="21">
        <f>IF(OR(M32="dnf",M32="dns",M32="dnc",M32="dsq",M32="bfd",M32="ocs",M32="raf",M32="dne"),57,M32)</f>
        <v>0</v>
      </c>
      <c r="O32" s="15"/>
      <c r="P32" s="21">
        <f>IF(OR(O32="dnf",O32="dns",O32="dnc",O32="dsq",O32="bfd",O32="ocs",O32="raf",O32="dne"),57,O32)</f>
        <v>0</v>
      </c>
      <c r="Q32" s="15"/>
      <c r="R32" s="21">
        <f>IF(OR(Q32="dnf",Q32="dns",Q32="dnc",Q32="dsq",Q32="bfd",Q32="ocs",Q32="raf",Q32="dne"),57,Q32)</f>
        <v>0</v>
      </c>
      <c r="S32" s="15"/>
      <c r="T32" s="21">
        <f>IF(OR(S32="dnf",S32="dns",S32="dnc",S32="dsq",S32="bfd",S32="ocs",S32="raf",S32="dne"),57,S32)</f>
        <v>0</v>
      </c>
      <c r="U32" s="15"/>
      <c r="V32" s="21">
        <f>IF(OR(U32="dnf",U32="dns",U32="dnc",U32="dsq",U32="bfd",U32="ocs",U32="raf",U32="dne"),57,U32)</f>
        <v>0</v>
      </c>
      <c r="W32" s="15"/>
      <c r="X32" s="21">
        <f>IF(OR(W32="dnf",W32="dns",W32="dnc",W32="dsq",W32="bfd",W32="ocs",W32="raf",W32="dne"),57,W32)</f>
        <v>0</v>
      </c>
      <c r="Y32" s="15"/>
      <c r="Z32" s="21">
        <f>MAX(F32,J32,H32,L32,N32,P32,R32,T32,V32,X32)</f>
        <v>35</v>
      </c>
      <c r="AA32" s="21">
        <f>SUM(F32,H32,J32,L32,N32,P32,R32,T32,V32,X32,Y32)-Z32</f>
        <v>69</v>
      </c>
      <c r="AB32" s="3"/>
    </row>
    <row r="33" spans="1:28" s="4" customFormat="1" ht="12.75">
      <c r="A33" s="27">
        <v>28</v>
      </c>
      <c r="B33" s="17" t="s">
        <v>205</v>
      </c>
      <c r="C33" s="18">
        <v>102</v>
      </c>
      <c r="D33" s="20" t="s">
        <v>206</v>
      </c>
      <c r="E33" s="15">
        <v>26</v>
      </c>
      <c r="F33" s="21">
        <f>IF(OR(E33="dnf",E33="dns",E33="dnc",E33="dsq",E33="bfd",E33="ocs",E33="raf",E33="dne"),57,E33)</f>
        <v>26</v>
      </c>
      <c r="G33" s="15">
        <v>12</v>
      </c>
      <c r="H33" s="21">
        <f>IF(OR(G33="dnf",G33="dns",G33="dnc",G33="dsq",G33="bfd",G33="ocs",G33="raf",G33="dne"),57,G33)</f>
        <v>12</v>
      </c>
      <c r="I33" s="15">
        <v>32</v>
      </c>
      <c r="J33" s="21">
        <f>IF(OR(I33="dnf",I33="dns",I33="dnc",I33="dsq",I33="bfd",I33="ocs",I33="raf",I33="dne"),57,I33)</f>
        <v>32</v>
      </c>
      <c r="K33" s="15">
        <v>33</v>
      </c>
      <c r="L33" s="21">
        <f>IF(OR(K33="dnf",K33="dns",K33="dnc",K33="dsq",K33="bfd",K33="ocs",K33="raf",K33="dne"),57,K33)</f>
        <v>33</v>
      </c>
      <c r="M33" s="15"/>
      <c r="N33" s="21">
        <f>IF(OR(M33="dnf",M33="dns",M33="dnc",M33="dsq",M33="bfd",M33="ocs",M33="raf",M33="dne"),57,M33)</f>
        <v>0</v>
      </c>
      <c r="O33" s="15"/>
      <c r="P33" s="21">
        <f>IF(OR(O33="dnf",O33="dns",O33="dnc",O33="dsq",O33="bfd",O33="ocs",O33="raf",O33="dne"),57,O33)</f>
        <v>0</v>
      </c>
      <c r="Q33" s="15"/>
      <c r="R33" s="21">
        <f>IF(OR(Q33="dnf",Q33="dns",Q33="dnc",Q33="dsq",Q33="bfd",Q33="ocs",Q33="raf",Q33="dne"),57,Q33)</f>
        <v>0</v>
      </c>
      <c r="S33" s="15"/>
      <c r="T33" s="21">
        <f>IF(OR(S33="dnf",S33="dns",S33="dnc",S33="dsq",S33="bfd",S33="ocs",S33="raf",S33="dne"),57,S33)</f>
        <v>0</v>
      </c>
      <c r="U33" s="15"/>
      <c r="V33" s="21">
        <f>IF(OR(U33="dnf",U33="dns",U33="dnc",U33="dsq",U33="bfd",U33="ocs",U33="raf",U33="dne"),57,U33)</f>
        <v>0</v>
      </c>
      <c r="W33" s="15"/>
      <c r="X33" s="21">
        <f>IF(OR(W33="dnf",W33="dns",W33="dnc",W33="dsq",W33="bfd",W33="ocs",W33="raf",W33="dne"),57,W33)</f>
        <v>0</v>
      </c>
      <c r="Y33" s="15"/>
      <c r="Z33" s="21">
        <f>MAX(F33,J33,H33,L33,N33,P33,R33,T33,V33,X33)</f>
        <v>33</v>
      </c>
      <c r="AA33" s="21">
        <f>SUM(F33,H33,J33,L33,N33,P33,R33,T33,V33,X33,Y33)-Z33</f>
        <v>70</v>
      </c>
      <c r="AB33" s="3"/>
    </row>
    <row r="34" spans="1:28" s="4" customFormat="1" ht="12.75">
      <c r="A34" s="27">
        <v>29</v>
      </c>
      <c r="B34" s="17" t="s">
        <v>207</v>
      </c>
      <c r="C34" s="18">
        <v>85</v>
      </c>
      <c r="D34" s="20" t="s">
        <v>208</v>
      </c>
      <c r="E34" s="15">
        <v>34</v>
      </c>
      <c r="F34" s="21">
        <f>IF(OR(E34="dnf",E34="dns",E34="dnc",E34="dsq",E34="bfd",E34="ocs",E34="raf",E34="dne"),57,E34)</f>
        <v>34</v>
      </c>
      <c r="G34" s="15">
        <v>19</v>
      </c>
      <c r="H34" s="21">
        <f>IF(OR(G34="dnf",G34="dns",G34="dnc",G34="dsq",G34="bfd",G34="ocs",G34="raf",G34="dne"),57,G34)</f>
        <v>19</v>
      </c>
      <c r="I34" s="15">
        <v>18</v>
      </c>
      <c r="J34" s="21">
        <f>IF(OR(I34="dnf",I34="dns",I34="dnc",I34="dsq",I34="bfd",I34="ocs",I34="raf",I34="dne"),57,I34)</f>
        <v>18</v>
      </c>
      <c r="K34" s="15" t="s">
        <v>209</v>
      </c>
      <c r="L34" s="21">
        <f>IF(OR(K34="dnf",K34="dns",K34="dnc",K34="dsq",K34="bfd",K34="ocs",K34="raf",K34="dne"),57,K34)</f>
        <v>57</v>
      </c>
      <c r="M34" s="15"/>
      <c r="N34" s="21">
        <f>IF(OR(M34="dnf",M34="dns",M34="dnc",M34="dsq",M34="bfd",M34="ocs",M34="raf",M34="dne"),57,M34)</f>
        <v>0</v>
      </c>
      <c r="O34" s="15"/>
      <c r="P34" s="21">
        <f>IF(OR(O34="dnf",O34="dns",O34="dnc",O34="dsq",O34="bfd",O34="ocs",O34="raf",O34="dne"),57,O34)</f>
        <v>0</v>
      </c>
      <c r="Q34" s="15"/>
      <c r="R34" s="21">
        <f>IF(OR(Q34="dnf",Q34="dns",Q34="dnc",Q34="dsq",Q34="bfd",Q34="ocs",Q34="raf",Q34="dne"),57,Q34)</f>
        <v>0</v>
      </c>
      <c r="S34" s="15"/>
      <c r="T34" s="21">
        <f>IF(OR(S34="dnf",S34="dns",S34="dnc",S34="dsq",S34="bfd",S34="ocs",S34="raf",S34="dne"),57,S34)</f>
        <v>0</v>
      </c>
      <c r="U34" s="15"/>
      <c r="V34" s="21">
        <f>IF(OR(U34="dnf",U34="dns",U34="dnc",U34="dsq",U34="bfd",U34="ocs",U34="raf",U34="dne"),57,U34)</f>
        <v>0</v>
      </c>
      <c r="W34" s="15"/>
      <c r="X34" s="21">
        <f>IF(OR(W34="dnf",W34="dns",W34="dnc",W34="dsq",W34="bfd",W34="ocs",W34="raf",W34="dne"),57,W34)</f>
        <v>0</v>
      </c>
      <c r="Y34" s="15"/>
      <c r="Z34" s="21">
        <f>MAX(F34,J34,H34,L34,N34,P34,R34,T34,V34,X34)</f>
        <v>57</v>
      </c>
      <c r="AA34" s="21">
        <f>SUM(F34,H34,J34,L34,N34,P34,R34,T34,V34,X34,Y34)-Z34</f>
        <v>71</v>
      </c>
      <c r="AB34" s="3"/>
    </row>
    <row r="35" spans="1:28" s="4" customFormat="1" ht="12.75">
      <c r="A35" s="27">
        <v>30</v>
      </c>
      <c r="B35" s="33" t="s">
        <v>210</v>
      </c>
      <c r="C35" s="34">
        <v>88</v>
      </c>
      <c r="D35" s="35" t="s">
        <v>211</v>
      </c>
      <c r="E35" s="15">
        <v>42</v>
      </c>
      <c r="F35" s="21">
        <f>IF(OR(E35="dnf",E35="dns",E35="dnc",E35="dsq",E35="bfd",E35="ocs",E35="raf",E35="dne"),57,E35)</f>
        <v>42</v>
      </c>
      <c r="G35" s="15">
        <v>27</v>
      </c>
      <c r="H35" s="21">
        <f>IF(OR(G35="dnf",G35="dns",G35="dnc",G35="dsq",G35="bfd",G35="ocs",G35="raf",G35="dne"),57,G35)</f>
        <v>27</v>
      </c>
      <c r="I35" s="15">
        <v>22</v>
      </c>
      <c r="J35" s="21">
        <f>IF(OR(I35="dnf",I35="dns",I35="dnc",I35="dsq",I35="bfd",I35="ocs",I35="raf",I35="dne"),57,I35)</f>
        <v>22</v>
      </c>
      <c r="K35" s="15">
        <v>25</v>
      </c>
      <c r="L35" s="21">
        <f>IF(OR(K35="dnf",K35="dns",K35="dnc",K35="dsq",K35="bfd",K35="ocs",K35="raf",K35="dne"),57,K35)</f>
        <v>25</v>
      </c>
      <c r="M35" s="15"/>
      <c r="N35" s="21">
        <f>IF(OR(M35="dnf",M35="dns",M35="dnc",M35="dsq",M35="bfd",M35="ocs",M35="raf",M35="dne"),57,M35)</f>
        <v>0</v>
      </c>
      <c r="O35" s="15"/>
      <c r="P35" s="21">
        <f>IF(OR(O35="dnf",O35="dns",O35="dnc",O35="dsq",O35="bfd",O35="ocs",O35="raf",O35="dne"),57,O35)</f>
        <v>0</v>
      </c>
      <c r="Q35" s="15"/>
      <c r="R35" s="21">
        <f>IF(OR(Q35="dnf",Q35="dns",Q35="dnc",Q35="dsq",Q35="bfd",Q35="ocs",Q35="raf",Q35="dne"),57,Q35)</f>
        <v>0</v>
      </c>
      <c r="S35" s="15"/>
      <c r="T35" s="21">
        <f>IF(OR(S35="dnf",S35="dns",S35="dnc",S35="dsq",S35="bfd",S35="ocs",S35="raf",S35="dne"),57,S35)</f>
        <v>0</v>
      </c>
      <c r="U35" s="15"/>
      <c r="V35" s="21">
        <f>IF(OR(U35="dnf",U35="dns",U35="dnc",U35="dsq",U35="bfd",U35="ocs",U35="raf",U35="dne"),57,U35)</f>
        <v>0</v>
      </c>
      <c r="W35" s="15"/>
      <c r="X35" s="21">
        <f>IF(OR(W35="dnf",W35="dns",W35="dnc",W35="dsq",W35="bfd",W35="ocs",W35="raf",W35="dne"),57,W35)</f>
        <v>0</v>
      </c>
      <c r="Y35" s="15"/>
      <c r="Z35" s="21">
        <f>MAX(F35,J35,H35,L35,N35,P35,R35,T35,V35,X35)</f>
        <v>42</v>
      </c>
      <c r="AA35" s="21">
        <f>SUM(F35,H35,J35,L35,N35,P35,R35,T35,V35,X35,Y35)-Z35</f>
        <v>74</v>
      </c>
      <c r="AB35" s="3"/>
    </row>
    <row r="36" spans="1:28" s="4" customFormat="1" ht="12.75">
      <c r="A36" s="27">
        <v>31</v>
      </c>
      <c r="B36" s="17" t="s">
        <v>212</v>
      </c>
      <c r="C36" s="18">
        <v>48</v>
      </c>
      <c r="D36" s="20" t="s">
        <v>213</v>
      </c>
      <c r="E36" s="15">
        <v>23</v>
      </c>
      <c r="F36" s="21">
        <f>IF(OR(E36="dnf",E36="dns",E36="dnc",E36="dsq",E36="bfd",E36="ocs",E36="raf",E36="dne"),57,E36)</f>
        <v>23</v>
      </c>
      <c r="G36" s="15">
        <v>39</v>
      </c>
      <c r="H36" s="21">
        <f>IF(OR(G36="dnf",G36="dns",G36="dnc",G36="dsq",G36="bfd",G36="ocs",G36="raf",G36="dne"),57,G36)</f>
        <v>39</v>
      </c>
      <c r="I36" s="15">
        <v>35</v>
      </c>
      <c r="J36" s="21">
        <f>IF(OR(I36="dnf",I36="dns",I36="dnc",I36="dsq",I36="bfd",I36="ocs",I36="raf",I36="dne"),57,I36)</f>
        <v>35</v>
      </c>
      <c r="K36" s="15">
        <v>20</v>
      </c>
      <c r="L36" s="21">
        <f>IF(OR(K36="dnf",K36="dns",K36="dnc",K36="dsq",K36="bfd",K36="ocs",K36="raf",K36="dne"),57,K36)</f>
        <v>20</v>
      </c>
      <c r="M36" s="15"/>
      <c r="N36" s="21">
        <f>IF(OR(M36="dnf",M36="dns",M36="dnc",M36="dsq",M36="bfd",M36="ocs",M36="raf",M36="dne"),57,M36)</f>
        <v>0</v>
      </c>
      <c r="O36" s="15"/>
      <c r="P36" s="21">
        <f>IF(OR(O36="dnf",O36="dns",O36="dnc",O36="dsq",O36="bfd",O36="ocs",O36="raf",O36="dne"),57,O36)</f>
        <v>0</v>
      </c>
      <c r="Q36" s="15"/>
      <c r="R36" s="21">
        <f>IF(OR(Q36="dnf",Q36="dns",Q36="dnc",Q36="dsq",Q36="bfd",Q36="ocs",Q36="raf",Q36="dne"),57,Q36)</f>
        <v>0</v>
      </c>
      <c r="S36" s="15"/>
      <c r="T36" s="21">
        <f>IF(OR(S36="dnf",S36="dns",S36="dnc",S36="dsq",S36="bfd",S36="ocs",S36="raf",S36="dne"),57,S36)</f>
        <v>0</v>
      </c>
      <c r="U36" s="15"/>
      <c r="V36" s="21">
        <f>IF(OR(U36="dnf",U36="dns",U36="dnc",U36="dsq",U36="bfd",U36="ocs",U36="raf",U36="dne"),57,U36)</f>
        <v>0</v>
      </c>
      <c r="W36" s="15"/>
      <c r="X36" s="21">
        <f>IF(OR(W36="dnf",W36="dns",W36="dnc",W36="dsq",W36="bfd",W36="ocs",W36="raf",W36="dne"),57,W36)</f>
        <v>0</v>
      </c>
      <c r="Y36" s="15"/>
      <c r="Z36" s="21">
        <f>MAX(F36,J36,H36,L36,N36,P36,R36,T36,V36,X36)</f>
        <v>39</v>
      </c>
      <c r="AA36" s="21">
        <f>SUM(F36,H36,J36,L36,N36,P36,R36,T36,V36,X36,Y36)-Z36</f>
        <v>78</v>
      </c>
      <c r="AB36" s="3"/>
    </row>
    <row r="37" spans="1:28" s="4" customFormat="1" ht="12.75">
      <c r="A37" s="27">
        <v>32</v>
      </c>
      <c r="B37" s="17" t="s">
        <v>214</v>
      </c>
      <c r="C37" s="18">
        <v>99</v>
      </c>
      <c r="D37" s="20" t="s">
        <v>215</v>
      </c>
      <c r="E37" s="15">
        <v>30</v>
      </c>
      <c r="F37" s="21">
        <f>IF(OR(E37="dnf",E37="dns",E37="dnc",E37="dsq",E37="bfd",E37="ocs",E37="raf",E37="dne"),57,E37)</f>
        <v>30</v>
      </c>
      <c r="G37" s="15" t="s">
        <v>216</v>
      </c>
      <c r="H37" s="21">
        <f>IF(OR(G37="dnf",G37="dns",G37="dnc",G37="dsq",G37="bfd",G37="ocs",G37="raf",G37="dne"),57,G37)</f>
        <v>57</v>
      </c>
      <c r="I37" s="15">
        <v>20</v>
      </c>
      <c r="J37" s="21">
        <f>IF(OR(I37="dnf",I37="dns",I37="dnc",I37="dsq",I37="bfd",I37="ocs",I37="raf",I37="dne"),57,I37)</f>
        <v>20</v>
      </c>
      <c r="K37" s="15">
        <v>29</v>
      </c>
      <c r="L37" s="21">
        <f>IF(OR(K37="dnf",K37="dns",K37="dnc",K37="dsq",K37="bfd",K37="ocs",K37="raf",K37="dne"),57,K37)</f>
        <v>29</v>
      </c>
      <c r="M37" s="15"/>
      <c r="N37" s="21">
        <f>IF(OR(M37="dnf",M37="dns",M37="dnc",M37="dsq",M37="bfd",M37="ocs",M37="raf",M37="dne"),57,M37)</f>
        <v>0</v>
      </c>
      <c r="O37" s="15"/>
      <c r="P37" s="21">
        <f>IF(OR(O37="dnf",O37="dns",O37="dnc",O37="dsq",O37="bfd",O37="ocs",O37="raf",O37="dne"),57,O37)</f>
        <v>0</v>
      </c>
      <c r="Q37" s="15"/>
      <c r="R37" s="21">
        <f>IF(OR(Q37="dnf",Q37="dns",Q37="dnc",Q37="dsq",Q37="bfd",Q37="ocs",Q37="raf",Q37="dne"),57,Q37)</f>
        <v>0</v>
      </c>
      <c r="S37" s="15"/>
      <c r="T37" s="21">
        <f>IF(OR(S37="dnf",S37="dns",S37="dnc",S37="dsq",S37="bfd",S37="ocs",S37="raf",S37="dne"),57,S37)</f>
        <v>0</v>
      </c>
      <c r="U37" s="15"/>
      <c r="V37" s="21">
        <f>IF(OR(U37="dnf",U37="dns",U37="dnc",U37="dsq",U37="bfd",U37="ocs",U37="raf",U37="dne"),57,U37)</f>
        <v>0</v>
      </c>
      <c r="W37" s="15"/>
      <c r="X37" s="21">
        <f>IF(OR(W37="dnf",W37="dns",W37="dnc",W37="dsq",W37="bfd",W37="ocs",W37="raf",W37="dne"),57,W37)</f>
        <v>0</v>
      </c>
      <c r="Y37" s="15"/>
      <c r="Z37" s="21">
        <f>MAX(F37,J37,H37,L37,N37,P37,R37,T37,V37,X37)</f>
        <v>57</v>
      </c>
      <c r="AA37" s="21">
        <f>SUM(F37,H37,J37,L37,N37,P37,R37,T37,V37,X37,Y37)-Z37</f>
        <v>79</v>
      </c>
      <c r="AB37" s="3"/>
    </row>
    <row r="38" spans="1:28" s="4" customFormat="1" ht="12.75">
      <c r="A38" s="27">
        <v>33</v>
      </c>
      <c r="B38" s="17" t="s">
        <v>217</v>
      </c>
      <c r="C38" s="18">
        <v>99</v>
      </c>
      <c r="D38" s="20" t="s">
        <v>218</v>
      </c>
      <c r="E38" s="15">
        <v>39</v>
      </c>
      <c r="F38" s="21">
        <f>IF(OR(E38="dnf",E38="dns",E38="dnc",E38="dsq",E38="bfd",E38="ocs",E38="raf",E38="dne"),57,E38)</f>
        <v>39</v>
      </c>
      <c r="G38" s="15" t="s">
        <v>219</v>
      </c>
      <c r="H38" s="21">
        <f>IF(OR(G38="dnf",G38="dns",G38="dnc",G38="dsq",G38="bfd",G38="ocs",G38="raf",G38="dne"),57,G38)</f>
        <v>57</v>
      </c>
      <c r="I38" s="15">
        <v>15</v>
      </c>
      <c r="J38" s="21">
        <f>IF(OR(I38="dnf",I38="dns",I38="dnc",I38="dsq",I38="bfd",I38="ocs",I38="raf",I38="dne"),57,I38)</f>
        <v>15</v>
      </c>
      <c r="K38" s="15">
        <v>26</v>
      </c>
      <c r="L38" s="21">
        <f>IF(OR(K38="dnf",K38="dns",K38="dnc",K38="dsq",K38="bfd",K38="ocs",K38="raf",K38="dne"),57,K38)</f>
        <v>26</v>
      </c>
      <c r="M38" s="15"/>
      <c r="N38" s="21">
        <f>IF(OR(M38="dnf",M38="dns",M38="dnc",M38="dsq",M38="bfd",M38="ocs",M38="raf",M38="dne"),57,M38)</f>
        <v>0</v>
      </c>
      <c r="O38" s="15"/>
      <c r="P38" s="21">
        <f>IF(OR(O38="dnf",O38="dns",O38="dnc",O38="dsq",O38="bfd",O38="ocs",O38="raf",O38="dne"),57,O38)</f>
        <v>0</v>
      </c>
      <c r="Q38" s="15"/>
      <c r="R38" s="21">
        <f>IF(OR(Q38="dnf",Q38="dns",Q38="dnc",Q38="dsq",Q38="bfd",Q38="ocs",Q38="raf",Q38="dne"),57,Q38)</f>
        <v>0</v>
      </c>
      <c r="S38" s="15"/>
      <c r="T38" s="21">
        <f>IF(OR(S38="dnf",S38="dns",S38="dnc",S38="dsq",S38="bfd",S38="ocs",S38="raf",S38="dne"),57,S38)</f>
        <v>0</v>
      </c>
      <c r="U38" s="15"/>
      <c r="V38" s="21">
        <f>IF(OR(U38="dnf",U38="dns",U38="dnc",U38="dsq",U38="bfd",U38="ocs",U38="raf",U38="dne"),57,U38)</f>
        <v>0</v>
      </c>
      <c r="W38" s="15"/>
      <c r="X38" s="21">
        <f>IF(OR(W38="dnf",W38="dns",W38="dnc",W38="dsq",W38="bfd",W38="ocs",W38="raf",W38="dne"),57,W38)</f>
        <v>0</v>
      </c>
      <c r="Y38" s="15"/>
      <c r="Z38" s="21">
        <f>MAX(F38,J38,H38,L38,N38,P38,R38,T38,V38,X38)</f>
        <v>57</v>
      </c>
      <c r="AA38" s="21">
        <f>SUM(F38,H38,J38,L38,N38,P38,R38,T38,V38,X38,Y38)-Z38</f>
        <v>80</v>
      </c>
      <c r="AB38" s="3"/>
    </row>
    <row r="39" spans="1:28" s="4" customFormat="1" ht="12.75">
      <c r="A39" s="27">
        <v>34</v>
      </c>
      <c r="B39" s="17" t="s">
        <v>220</v>
      </c>
      <c r="C39" s="18">
        <v>1</v>
      </c>
      <c r="D39" s="20" t="s">
        <v>221</v>
      </c>
      <c r="E39" s="15">
        <v>21</v>
      </c>
      <c r="F39" s="21">
        <f>IF(OR(E39="dnf",E39="dns",E39="dnc",E39="dsq",E39="bfd",E39="ocs",E39="raf",E39="dne"),57,E39)</f>
        <v>21</v>
      </c>
      <c r="G39" s="15" t="s">
        <v>222</v>
      </c>
      <c r="H39" s="21">
        <f>IF(OR(G39="dnf",G39="dns",G39="dnc",G39="dsq",G39="bfd",G39="ocs",G39="raf",G39="dne"),57,G39)</f>
        <v>57</v>
      </c>
      <c r="I39" s="15">
        <v>48</v>
      </c>
      <c r="J39" s="21">
        <f>IF(OR(I39="dnf",I39="dns",I39="dnc",I39="dsq",I39="bfd",I39="ocs",I39="raf",I39="dne"),57,I39)</f>
        <v>48</v>
      </c>
      <c r="K39" s="15">
        <v>12</v>
      </c>
      <c r="L39" s="21">
        <f>IF(OR(K39="dnf",K39="dns",K39="dnc",K39="dsq",K39="bfd",K39="ocs",K39="raf",K39="dne"),57,K39)</f>
        <v>12</v>
      </c>
      <c r="M39" s="15"/>
      <c r="N39" s="21">
        <f>IF(OR(M39="dnf",M39="dns",M39="dnc",M39="dsq",M39="bfd",M39="ocs",M39="raf",M39="dne"),57,M39)</f>
        <v>0</v>
      </c>
      <c r="O39" s="15"/>
      <c r="P39" s="21">
        <f>IF(OR(O39="dnf",O39="dns",O39="dnc",O39="dsq",O39="bfd",O39="ocs",O39="raf",O39="dne"),57,O39)</f>
        <v>0</v>
      </c>
      <c r="Q39" s="15"/>
      <c r="R39" s="21">
        <f>IF(OR(Q39="dnf",Q39="dns",Q39="dnc",Q39="dsq",Q39="bfd",Q39="ocs",Q39="raf",Q39="dne"),57,Q39)</f>
        <v>0</v>
      </c>
      <c r="S39" s="15"/>
      <c r="T39" s="21">
        <f>IF(OR(S39="dnf",S39="dns",S39="dnc",S39="dsq",S39="bfd",S39="ocs",S39="raf",S39="dne"),57,S39)</f>
        <v>0</v>
      </c>
      <c r="U39" s="15"/>
      <c r="V39" s="21">
        <f>IF(OR(U39="dnf",U39="dns",U39="dnc",U39="dsq",U39="bfd",U39="ocs",U39="raf",U39="dne"),57,U39)</f>
        <v>0</v>
      </c>
      <c r="W39" s="15"/>
      <c r="X39" s="21">
        <f>IF(OR(W39="dnf",W39="dns",W39="dnc",W39="dsq",W39="bfd",W39="ocs",W39="raf",W39="dne"),57,W39)</f>
        <v>0</v>
      </c>
      <c r="Y39" s="15"/>
      <c r="Z39" s="21">
        <f>MAX(F39,J39,H39,L39,N39,P39,R39,T39,V39,X39)</f>
        <v>57</v>
      </c>
      <c r="AA39" s="21">
        <f>SUM(F39,H39,J39,L39,N39,P39,R39,T39,V39,X39,Y39)-Z39</f>
        <v>81</v>
      </c>
      <c r="AB39" s="3"/>
    </row>
    <row r="40" spans="1:28" s="4" customFormat="1" ht="12.75">
      <c r="A40" s="27">
        <v>35</v>
      </c>
      <c r="B40" s="33" t="s">
        <v>223</v>
      </c>
      <c r="C40" s="34">
        <v>72</v>
      </c>
      <c r="D40" s="35" t="s">
        <v>224</v>
      </c>
      <c r="E40" s="15">
        <v>36</v>
      </c>
      <c r="F40" s="21">
        <f>IF(OR(E40="dnf",E40="dns",E40="dnc",E40="dsq",E40="bfd",E40="ocs",E40="raf",E40="dne"),57,E40)</f>
        <v>36</v>
      </c>
      <c r="G40" s="15">
        <v>29</v>
      </c>
      <c r="H40" s="21">
        <f>IF(OR(G40="dnf",G40="dns",G40="dnc",G40="dsq",G40="bfd",G40="ocs",G40="raf",G40="dne"),57,G40)</f>
        <v>29</v>
      </c>
      <c r="I40" s="15">
        <v>31</v>
      </c>
      <c r="J40" s="21">
        <f>IF(OR(I40="dnf",I40="dns",I40="dnc",I40="dsq",I40="bfd",I40="ocs",I40="raf",I40="dne"),57,I40)</f>
        <v>31</v>
      </c>
      <c r="K40" s="15">
        <v>27</v>
      </c>
      <c r="L40" s="21">
        <f>IF(OR(K40="dnf",K40="dns",K40="dnc",K40="dsq",K40="bfd",K40="ocs",K40="raf",K40="dne"),57,K40)</f>
        <v>27</v>
      </c>
      <c r="M40" s="15"/>
      <c r="N40" s="21">
        <f>IF(OR(M40="dnf",M40="dns",M40="dnc",M40="dsq",M40="bfd",M40="ocs",M40="raf",M40="dne"),57,M40)</f>
        <v>0</v>
      </c>
      <c r="O40" s="15"/>
      <c r="P40" s="21">
        <f>IF(OR(O40="dnf",O40="dns",O40="dnc",O40="dsq",O40="bfd",O40="ocs",O40="raf",O40="dne"),57,O40)</f>
        <v>0</v>
      </c>
      <c r="Q40" s="15"/>
      <c r="R40" s="21">
        <f>IF(OR(Q40="dnf",Q40="dns",Q40="dnc",Q40="dsq",Q40="bfd",Q40="ocs",Q40="raf",Q40="dne"),57,Q40)</f>
        <v>0</v>
      </c>
      <c r="S40" s="15"/>
      <c r="T40" s="21">
        <f>IF(OR(S40="dnf",S40="dns",S40="dnc",S40="dsq",S40="bfd",S40="ocs",S40="raf",S40="dne"),57,S40)</f>
        <v>0</v>
      </c>
      <c r="U40" s="15"/>
      <c r="V40" s="21">
        <f>IF(OR(U40="dnf",U40="dns",U40="dnc",U40="dsq",U40="bfd",U40="ocs",U40="raf",U40="dne"),57,U40)</f>
        <v>0</v>
      </c>
      <c r="W40" s="15"/>
      <c r="X40" s="21">
        <f>IF(OR(W40="dnf",W40="dns",W40="dnc",W40="dsq",W40="bfd",W40="ocs",W40="raf",W40="dne"),57,W40)</f>
        <v>0</v>
      </c>
      <c r="Y40" s="15"/>
      <c r="Z40" s="21">
        <f>MAX(F40,J40,H40,L40,N40,P40,R40,T40,V40,X40)</f>
        <v>36</v>
      </c>
      <c r="AA40" s="21">
        <f>SUM(F40,H40,J40,L40,N40,P40,R40,T40,V40,X40,Y40)-Z40</f>
        <v>87</v>
      </c>
      <c r="AB40" s="3"/>
    </row>
    <row r="41" spans="1:28" s="4" customFormat="1" ht="12.75">
      <c r="A41" s="27">
        <v>36</v>
      </c>
      <c r="B41" s="17" t="s">
        <v>225</v>
      </c>
      <c r="C41" s="18">
        <v>205</v>
      </c>
      <c r="D41" s="20" t="s">
        <v>226</v>
      </c>
      <c r="E41" s="15">
        <v>29</v>
      </c>
      <c r="F41" s="21">
        <f>IF(OR(E41="dnf",E41="dns",E41="dnc",E41="dsq",E41="bfd",E41="ocs",E41="raf",E41="dne"),57,E41)</f>
        <v>29</v>
      </c>
      <c r="G41" s="15">
        <v>36</v>
      </c>
      <c r="H41" s="21">
        <f>IF(OR(G41="dnf",G41="dns",G41="dnc",G41="dsq",G41="bfd",G41="ocs",G41="raf",G41="dne"),57,G41)</f>
        <v>36</v>
      </c>
      <c r="I41" s="15">
        <v>47</v>
      </c>
      <c r="J41" s="21">
        <f>IF(OR(I41="dnf",I41="dns",I41="dnc",I41="dsq",I41="bfd",I41="ocs",I41="raf",I41="dne"),57,I41)</f>
        <v>47</v>
      </c>
      <c r="K41" s="15">
        <v>31</v>
      </c>
      <c r="L41" s="21">
        <f>IF(OR(K41="dnf",K41="dns",K41="dnc",K41="dsq",K41="bfd",K41="ocs",K41="raf",K41="dne"),57,K41)</f>
        <v>31</v>
      </c>
      <c r="M41" s="15"/>
      <c r="N41" s="21">
        <f>IF(OR(M41="dnf",M41="dns",M41="dnc",M41="dsq",M41="bfd",M41="ocs",M41="raf",M41="dne"),57,M41)</f>
        <v>0</v>
      </c>
      <c r="O41" s="15"/>
      <c r="P41" s="21">
        <f>IF(OR(O41="dnf",O41="dns",O41="dnc",O41="dsq",O41="bfd",O41="ocs",O41="raf",O41="dne"),57,O41)</f>
        <v>0</v>
      </c>
      <c r="Q41" s="15"/>
      <c r="R41" s="21">
        <f>IF(OR(Q41="dnf",Q41="dns",Q41="dnc",Q41="dsq",Q41="bfd",Q41="ocs",Q41="raf",Q41="dne"),57,Q41)</f>
        <v>0</v>
      </c>
      <c r="S41" s="15"/>
      <c r="T41" s="21">
        <f>IF(OR(S41="dnf",S41="dns",S41="dnc",S41="dsq",S41="bfd",S41="ocs",S41="raf",S41="dne"),57,S41)</f>
        <v>0</v>
      </c>
      <c r="U41" s="15"/>
      <c r="V41" s="21">
        <f>IF(OR(U41="dnf",U41="dns",U41="dnc",U41="dsq",U41="bfd",U41="ocs",U41="raf",U41="dne"),57,U41)</f>
        <v>0</v>
      </c>
      <c r="W41" s="15"/>
      <c r="X41" s="21">
        <f>IF(OR(W41="dnf",W41="dns",W41="dnc",W41="dsq",W41="bfd",W41="ocs",W41="raf",W41="dne"),57,W41)</f>
        <v>0</v>
      </c>
      <c r="Y41" s="15"/>
      <c r="Z41" s="21">
        <f>MAX(F41,J41,H41,L41,N41,P41,R41,T41,V41,X41)</f>
        <v>47</v>
      </c>
      <c r="AA41" s="21">
        <f>SUM(F41,H41,J41,L41,N41,P41,R41,T41,V41,X41,Y41)-Z41</f>
        <v>96</v>
      </c>
      <c r="AB41" s="3"/>
    </row>
    <row r="42" spans="1:28" s="4" customFormat="1" ht="12.75">
      <c r="A42" s="27">
        <v>37</v>
      </c>
      <c r="B42" s="17" t="s">
        <v>227</v>
      </c>
      <c r="C42" s="18">
        <v>299</v>
      </c>
      <c r="D42" s="20" t="s">
        <v>228</v>
      </c>
      <c r="E42" s="15">
        <v>33</v>
      </c>
      <c r="F42" s="21">
        <f>IF(OR(E42="dnf",E42="dns",E42="dnc",E42="dsq",E42="bfd",E42="ocs",E42="raf",E42="dne"),57,E42)</f>
        <v>33</v>
      </c>
      <c r="G42" s="15">
        <v>34</v>
      </c>
      <c r="H42" s="21">
        <f>IF(OR(G42="dnf",G42="dns",G42="dnc",G42="dsq",G42="bfd",G42="ocs",G42="raf",G42="dne"),57,G42)</f>
        <v>34</v>
      </c>
      <c r="I42" s="15">
        <v>30</v>
      </c>
      <c r="J42" s="21">
        <f>IF(OR(I42="dnf",I42="dns",I42="dnc",I42="dsq",I42="bfd",I42="ocs",I42="raf",I42="dne"),57,I42)</f>
        <v>30</v>
      </c>
      <c r="K42" s="15">
        <v>47</v>
      </c>
      <c r="L42" s="21">
        <f>IF(OR(K42="dnf",K42="dns",K42="dnc",K42="dsq",K42="bfd",K42="ocs",K42="raf",K42="dne"),57,K42)</f>
        <v>47</v>
      </c>
      <c r="M42" s="15"/>
      <c r="N42" s="21">
        <f>IF(OR(M42="dnf",M42="dns",M42="dnc",M42="dsq",M42="bfd",M42="ocs",M42="raf",M42="dne"),57,M42)</f>
        <v>0</v>
      </c>
      <c r="O42" s="15"/>
      <c r="P42" s="21">
        <f>IF(OR(O42="dnf",O42="dns",O42="dnc",O42="dsq",O42="bfd",O42="ocs",O42="raf",O42="dne"),57,O42)</f>
        <v>0</v>
      </c>
      <c r="Q42" s="15"/>
      <c r="R42" s="21">
        <f>IF(OR(Q42="dnf",Q42="dns",Q42="dnc",Q42="dsq",Q42="bfd",Q42="ocs",Q42="raf",Q42="dne"),57,Q42)</f>
        <v>0</v>
      </c>
      <c r="S42" s="15"/>
      <c r="T42" s="21">
        <f>IF(OR(S42="dnf",S42="dns",S42="dnc",S42="dsq",S42="bfd",S42="ocs",S42="raf",S42="dne"),57,S42)</f>
        <v>0</v>
      </c>
      <c r="U42" s="15"/>
      <c r="V42" s="21">
        <f>IF(OR(U42="dnf",U42="dns",U42="dnc",U42="dsq",U42="bfd",U42="ocs",U42="raf",U42="dne"),57,U42)</f>
        <v>0</v>
      </c>
      <c r="W42" s="15"/>
      <c r="X42" s="21">
        <f>IF(OR(W42="dnf",W42="dns",W42="dnc",W42="dsq",W42="bfd",W42="ocs",W42="raf",W42="dne"),57,W42)</f>
        <v>0</v>
      </c>
      <c r="Y42" s="15"/>
      <c r="Z42" s="21">
        <f>MAX(F42,J42,H42,L42,N42,P42,R42,T42,V42,X42)</f>
        <v>47</v>
      </c>
      <c r="AA42" s="21">
        <f>SUM(F42,H42,J42,L42,N42,P42,R42,T42,V42,X42,Y42)-Z42</f>
        <v>97</v>
      </c>
      <c r="AB42" s="3"/>
    </row>
    <row r="43" spans="1:28" s="4" customFormat="1" ht="12.75">
      <c r="A43" s="27">
        <v>38</v>
      </c>
      <c r="B43" s="33" t="s">
        <v>229</v>
      </c>
      <c r="C43" s="34">
        <v>15</v>
      </c>
      <c r="D43" s="35" t="s">
        <v>230</v>
      </c>
      <c r="E43" s="15" t="s">
        <v>231</v>
      </c>
      <c r="F43" s="21">
        <f>IF(OR(E43="dnf",E43="dns",E43="dnc",E43="dsq",E43="bfd",E43="ocs",E43="raf",E43="dne"),57,E43)</f>
        <v>57</v>
      </c>
      <c r="G43" s="15">
        <v>41</v>
      </c>
      <c r="H43" s="21">
        <f>IF(OR(G43="dnf",G43="dns",G43="dnc",G43="dsq",G43="bfd",G43="ocs",G43="raf",G43="dne"),57,G43)</f>
        <v>41</v>
      </c>
      <c r="I43" s="15">
        <v>21</v>
      </c>
      <c r="J43" s="21">
        <f>IF(OR(I43="dnf",I43="dns",I43="dnc",I43="dsq",I43="bfd",I43="ocs",I43="raf",I43="dne"),57,I43)</f>
        <v>21</v>
      </c>
      <c r="K43" s="15">
        <v>36</v>
      </c>
      <c r="L43" s="21">
        <f>IF(OR(K43="dnf",K43="dns",K43="dnc",K43="dsq",K43="bfd",K43="ocs",K43="raf",K43="dne"),57,K43)</f>
        <v>36</v>
      </c>
      <c r="M43" s="15"/>
      <c r="N43" s="21">
        <f>IF(OR(M43="dnf",M43="dns",M43="dnc",M43="dsq",M43="bfd",M43="ocs",M43="raf",M43="dne"),57,M43)</f>
        <v>0</v>
      </c>
      <c r="O43" s="15"/>
      <c r="P43" s="21">
        <f>IF(OR(O43="dnf",O43="dns",O43="dnc",O43="dsq",O43="bfd",O43="ocs",O43="raf",O43="dne"),57,O43)</f>
        <v>0</v>
      </c>
      <c r="Q43" s="15"/>
      <c r="R43" s="21">
        <f>IF(OR(Q43="dnf",Q43="dns",Q43="dnc",Q43="dsq",Q43="bfd",Q43="ocs",Q43="raf",Q43="dne"),57,Q43)</f>
        <v>0</v>
      </c>
      <c r="S43" s="15"/>
      <c r="T43" s="21">
        <f>IF(OR(S43="dnf",S43="dns",S43="dnc",S43="dsq",S43="bfd",S43="ocs",S43="raf",S43="dne"),57,S43)</f>
        <v>0</v>
      </c>
      <c r="U43" s="15"/>
      <c r="V43" s="21">
        <f>IF(OR(U43="dnf",U43="dns",U43="dnc",U43="dsq",U43="bfd",U43="ocs",U43="raf",U43="dne"),57,U43)</f>
        <v>0</v>
      </c>
      <c r="W43" s="15"/>
      <c r="X43" s="21">
        <f>IF(OR(W43="dnf",W43="dns",W43="dnc",W43="dsq",W43="bfd",W43="ocs",W43="raf",W43="dne"),57,W43)</f>
        <v>0</v>
      </c>
      <c r="Y43" s="15"/>
      <c r="Z43" s="21">
        <f>MAX(F43,J43,H43,L43,N43,P43,R43,T43,V43,X43)</f>
        <v>57</v>
      </c>
      <c r="AA43" s="21">
        <f>SUM(F43,H43,J43,L43,N43,P43,R43,T43,V43,X43,Y43)-Z43</f>
        <v>98</v>
      </c>
      <c r="AB43" s="3"/>
    </row>
    <row r="44" spans="1:28" s="4" customFormat="1" ht="12.75">
      <c r="A44" s="27">
        <v>39</v>
      </c>
      <c r="B44" s="17" t="s">
        <v>232</v>
      </c>
      <c r="C44" s="18">
        <v>18</v>
      </c>
      <c r="D44" s="20" t="s">
        <v>233</v>
      </c>
      <c r="E44" s="15">
        <v>41</v>
      </c>
      <c r="F44" s="21">
        <f>IF(OR(E44="dnf",E44="dns",E44="dnc",E44="dsq",E44="bfd",E44="ocs",E44="raf",E44="dne"),57,E44)</f>
        <v>41</v>
      </c>
      <c r="G44" s="15">
        <v>31</v>
      </c>
      <c r="H44" s="21">
        <f>IF(OR(G44="dnf",G44="dns",G44="dnc",G44="dsq",G44="bfd",G44="ocs",G44="raf",G44="dne"),57,G44)</f>
        <v>31</v>
      </c>
      <c r="I44" s="15">
        <v>51</v>
      </c>
      <c r="J44" s="21">
        <f>IF(OR(I44="dnf",I44="dns",I44="dnc",I44="dsq",I44="bfd",I44="ocs",I44="raf",I44="dne"),57,I44)</f>
        <v>51</v>
      </c>
      <c r="K44" s="15">
        <v>28</v>
      </c>
      <c r="L44" s="21">
        <f>IF(OR(K44="dnf",K44="dns",K44="dnc",K44="dsq",K44="bfd",K44="ocs",K44="raf",K44="dne"),57,K44)</f>
        <v>28</v>
      </c>
      <c r="M44" s="15"/>
      <c r="N44" s="21">
        <f>IF(OR(M44="dnf",M44="dns",M44="dnc",M44="dsq",M44="bfd",M44="ocs",M44="raf",M44="dne"),57,M44)</f>
        <v>0</v>
      </c>
      <c r="O44" s="15"/>
      <c r="P44" s="21">
        <f>IF(OR(O44="dnf",O44="dns",O44="dnc",O44="dsq",O44="bfd",O44="ocs",O44="raf",O44="dne"),57,O44)</f>
        <v>0</v>
      </c>
      <c r="Q44" s="15"/>
      <c r="R44" s="21">
        <f>IF(OR(Q44="dnf",Q44="dns",Q44="dnc",Q44="dsq",Q44="bfd",Q44="ocs",Q44="raf",Q44="dne"),57,Q44)</f>
        <v>0</v>
      </c>
      <c r="S44" s="15"/>
      <c r="T44" s="21">
        <f>IF(OR(S44="dnf",S44="dns",S44="dnc",S44="dsq",S44="bfd",S44="ocs",S44="raf",S44="dne"),57,S44)</f>
        <v>0</v>
      </c>
      <c r="U44" s="15"/>
      <c r="V44" s="21">
        <f>IF(OR(U44="dnf",U44="dns",U44="dnc",U44="dsq",U44="bfd",U44="ocs",U44="raf",U44="dne"),57,U44)</f>
        <v>0</v>
      </c>
      <c r="W44" s="15"/>
      <c r="X44" s="21">
        <f>IF(OR(W44="dnf",W44="dns",W44="dnc",W44="dsq",W44="bfd",W44="ocs",W44="raf",W44="dne"),57,W44)</f>
        <v>0</v>
      </c>
      <c r="Y44" s="15"/>
      <c r="Z44" s="21">
        <f>MAX(F44,J44,H44,L44,N44,P44,R44,T44,V44,X44)</f>
        <v>51</v>
      </c>
      <c r="AA44" s="21">
        <f>SUM(F44,H44,J44,L44,N44,P44,R44,T44,V44,X44,Y44)-Z44</f>
        <v>100</v>
      </c>
      <c r="AB44" s="3"/>
    </row>
    <row r="45" spans="1:28" s="4" customFormat="1" ht="12.75">
      <c r="A45" s="27">
        <v>40</v>
      </c>
      <c r="B45" s="17" t="s">
        <v>234</v>
      </c>
      <c r="C45" s="18">
        <v>711</v>
      </c>
      <c r="D45" s="20" t="s">
        <v>235</v>
      </c>
      <c r="E45" s="15">
        <v>43</v>
      </c>
      <c r="F45" s="21">
        <f>IF(OR(E45="dnf",E45="dns",E45="dnc",E45="dsq",E45="bfd",E45="ocs",E45="raf",E45="dne"),57,E45)</f>
        <v>43</v>
      </c>
      <c r="G45" s="15">
        <v>26</v>
      </c>
      <c r="H45" s="21">
        <f>IF(OR(G45="dnf",G45="dns",G45="dnc",G45="dsq",G45="bfd",G45="ocs",G45="raf",G45="dne"),57,G45)</f>
        <v>26</v>
      </c>
      <c r="I45" s="15">
        <v>50</v>
      </c>
      <c r="J45" s="21">
        <f>IF(OR(I45="dnf",I45="dns",I45="dnc",I45="dsq",I45="bfd",I45="ocs",I45="raf",I45="dne"),57,I45)</f>
        <v>50</v>
      </c>
      <c r="K45" s="15">
        <v>32</v>
      </c>
      <c r="L45" s="21">
        <f>IF(OR(K45="dnf",K45="dns",K45="dnc",K45="dsq",K45="bfd",K45="ocs",K45="raf",K45="dne"),57,K45)</f>
        <v>32</v>
      </c>
      <c r="M45" s="15"/>
      <c r="N45" s="21">
        <f>IF(OR(M45="dnf",M45="dns",M45="dnc",M45="dsq",M45="bfd",M45="ocs",M45="raf",M45="dne"),57,M45)</f>
        <v>0</v>
      </c>
      <c r="O45" s="15"/>
      <c r="P45" s="21">
        <f>IF(OR(O45="dnf",O45="dns",O45="dnc",O45="dsq",O45="bfd",O45="ocs",O45="raf",O45="dne"),57,O45)</f>
        <v>0</v>
      </c>
      <c r="Q45" s="15"/>
      <c r="R45" s="21">
        <f>IF(OR(Q45="dnf",Q45="dns",Q45="dnc",Q45="dsq",Q45="bfd",Q45="ocs",Q45="raf",Q45="dne"),57,Q45)</f>
        <v>0</v>
      </c>
      <c r="S45" s="15"/>
      <c r="T45" s="21">
        <f>IF(OR(S45="dnf",S45="dns",S45="dnc",S45="dsq",S45="bfd",S45="ocs",S45="raf",S45="dne"),57,S45)</f>
        <v>0</v>
      </c>
      <c r="U45" s="15"/>
      <c r="V45" s="21">
        <f>IF(OR(U45="dnf",U45="dns",U45="dnc",U45="dsq",U45="bfd",U45="ocs",U45="raf",U45="dne"),57,U45)</f>
        <v>0</v>
      </c>
      <c r="W45" s="15"/>
      <c r="X45" s="21">
        <f>IF(OR(W45="dnf",W45="dns",W45="dnc",W45="dsq",W45="bfd",W45="ocs",W45="raf",W45="dne"),57,W45)</f>
        <v>0</v>
      </c>
      <c r="Y45" s="15"/>
      <c r="Z45" s="21">
        <f>MAX(F45,J45,H45,L45,N45,P45,R45,T45,V45,X45)</f>
        <v>50</v>
      </c>
      <c r="AA45" s="21">
        <f>SUM(F45,H45,J45,L45,N45,P45,R45,T45,V45,X45,Y45)-Z45</f>
        <v>101</v>
      </c>
      <c r="AB45" s="3"/>
    </row>
    <row r="46" spans="1:28" s="4" customFormat="1" ht="12.75">
      <c r="A46" s="27">
        <v>41</v>
      </c>
      <c r="B46" s="17" t="s">
        <v>236</v>
      </c>
      <c r="C46" s="18">
        <v>4808</v>
      </c>
      <c r="D46" s="20" t="s">
        <v>237</v>
      </c>
      <c r="E46" s="15">
        <v>37</v>
      </c>
      <c r="F46" s="21">
        <f>IF(OR(E46="dnf",E46="dns",E46="dnc",E46="dsq",E46="bfd",E46="ocs",E46="raf",E46="dne"),57,E46)</f>
        <v>37</v>
      </c>
      <c r="G46" s="15">
        <v>30</v>
      </c>
      <c r="H46" s="21">
        <f>IF(OR(G46="dnf",G46="dns",G46="dnc",G46="dsq",G46="bfd",G46="ocs",G46="raf",G46="dne"),57,G46)</f>
        <v>30</v>
      </c>
      <c r="I46" s="15">
        <v>36</v>
      </c>
      <c r="J46" s="21">
        <f>IF(OR(I46="dnf",I46="dns",I46="dnc",I46="dsq",I46="bfd",I46="ocs",I46="raf",I46="dne"),57,I46)</f>
        <v>36</v>
      </c>
      <c r="K46" s="15">
        <v>38</v>
      </c>
      <c r="L46" s="21">
        <f>IF(OR(K46="dnf",K46="dns",K46="dnc",K46="dsq",K46="bfd",K46="ocs",K46="raf",K46="dne"),57,K46)</f>
        <v>38</v>
      </c>
      <c r="M46" s="15"/>
      <c r="N46" s="21">
        <f>IF(OR(M46="dnf",M46="dns",M46="dnc",M46="dsq",M46="bfd",M46="ocs",M46="raf",M46="dne"),57,M46)</f>
        <v>0</v>
      </c>
      <c r="O46" s="15"/>
      <c r="P46" s="21">
        <f>IF(OR(O46="dnf",O46="dns",O46="dnc",O46="dsq",O46="bfd",O46="ocs",O46="raf",O46="dne"),57,O46)</f>
        <v>0</v>
      </c>
      <c r="Q46" s="15"/>
      <c r="R46" s="21">
        <f>IF(OR(Q46="dnf",Q46="dns",Q46="dnc",Q46="dsq",Q46="bfd",Q46="ocs",Q46="raf",Q46="dne"),57,Q46)</f>
        <v>0</v>
      </c>
      <c r="S46" s="15"/>
      <c r="T46" s="21">
        <f>IF(OR(S46="dnf",S46="dns",S46="dnc",S46="dsq",S46="bfd",S46="ocs",S46="raf",S46="dne"),57,S46)</f>
        <v>0</v>
      </c>
      <c r="U46" s="15"/>
      <c r="V46" s="21">
        <f>IF(OR(U46="dnf",U46="dns",U46="dnc",U46="dsq",U46="bfd",U46="ocs",U46="raf",U46="dne"),57,U46)</f>
        <v>0</v>
      </c>
      <c r="W46" s="15"/>
      <c r="X46" s="21">
        <f>IF(OR(W46="dnf",W46="dns",W46="dnc",W46="dsq",W46="bfd",W46="ocs",W46="raf",W46="dne"),57,W46)</f>
        <v>0</v>
      </c>
      <c r="Y46" s="15"/>
      <c r="Z46" s="21">
        <f>MAX(F46,J46,H46,L46,N46,P46,R46,T46,V46,X46)</f>
        <v>38</v>
      </c>
      <c r="AA46" s="21">
        <f>SUM(F46,H46,J46,L46,N46,P46,R46,T46,V46,X46,Y46)-Z46</f>
        <v>103</v>
      </c>
      <c r="AB46" s="3"/>
    </row>
    <row r="47" spans="1:28" s="4" customFormat="1" ht="12.75">
      <c r="A47" s="27">
        <v>42</v>
      </c>
      <c r="B47" s="17" t="s">
        <v>238</v>
      </c>
      <c r="C47" s="18">
        <v>105</v>
      </c>
      <c r="D47" s="20" t="s">
        <v>239</v>
      </c>
      <c r="E47" s="15">
        <v>48</v>
      </c>
      <c r="F47" s="21">
        <f>IF(OR(E47="dnf",E47="dns",E47="dnc",E47="dsq",E47="bfd",E47="ocs",E47="raf",E47="dne"),57,E47)</f>
        <v>48</v>
      </c>
      <c r="G47" s="15">
        <v>21</v>
      </c>
      <c r="H47" s="21">
        <f>IF(OR(G47="dnf",G47="dns",G47="dnc",G47="dsq",G47="bfd",G47="ocs",G47="raf",G47="dne"),57,G47)</f>
        <v>21</v>
      </c>
      <c r="I47" s="15">
        <v>44</v>
      </c>
      <c r="J47" s="21">
        <f>IF(OR(I47="dnf",I47="dns",I47="dnc",I47="dsq",I47="bfd",I47="ocs",I47="raf",I47="dne"),57,I47)</f>
        <v>44</v>
      </c>
      <c r="K47" s="15">
        <v>39</v>
      </c>
      <c r="L47" s="21">
        <f>IF(OR(K47="dnf",K47="dns",K47="dnc",K47="dsq",K47="bfd",K47="ocs",K47="raf",K47="dne"),57,K47)</f>
        <v>39</v>
      </c>
      <c r="M47" s="15"/>
      <c r="N47" s="21">
        <f>IF(OR(M47="dnf",M47="dns",M47="dnc",M47="dsq",M47="bfd",M47="ocs",M47="raf",M47="dne"),57,M47)</f>
        <v>0</v>
      </c>
      <c r="O47" s="15"/>
      <c r="P47" s="21">
        <f>IF(OR(O47="dnf",O47="dns",O47="dnc",O47="dsq",O47="bfd",O47="ocs",O47="raf",O47="dne"),57,O47)</f>
        <v>0</v>
      </c>
      <c r="Q47" s="15"/>
      <c r="R47" s="21">
        <f>IF(OR(Q47="dnf",Q47="dns",Q47="dnc",Q47="dsq",Q47="bfd",Q47="ocs",Q47="raf",Q47="dne"),57,Q47)</f>
        <v>0</v>
      </c>
      <c r="S47" s="15"/>
      <c r="T47" s="21">
        <f>IF(OR(S47="dnf",S47="dns",S47="dnc",S47="dsq",S47="bfd",S47="ocs",S47="raf",S47="dne"),57,S47)</f>
        <v>0</v>
      </c>
      <c r="U47" s="15"/>
      <c r="V47" s="21">
        <f>IF(OR(U47="dnf",U47="dns",U47="dnc",U47="dsq",U47="bfd",U47="ocs",U47="raf",U47="dne"),57,U47)</f>
        <v>0</v>
      </c>
      <c r="W47" s="15"/>
      <c r="X47" s="21">
        <f>IF(OR(W47="dnf",W47="dns",W47="dnc",W47="dsq",W47="bfd",W47="ocs",W47="raf",W47="dne"),57,W47)</f>
        <v>0</v>
      </c>
      <c r="Y47" s="15"/>
      <c r="Z47" s="21">
        <f>MAX(F47,J47,H47,L47,N47,P47,R47,T47,V47,X47)</f>
        <v>48</v>
      </c>
      <c r="AA47" s="21">
        <f>SUM(F47,H47,J47,L47,N47,P47,R47,T47,V47,X47,Y47)-Z47</f>
        <v>104</v>
      </c>
      <c r="AB47" s="3"/>
    </row>
    <row r="48" spans="1:28" s="4" customFormat="1" ht="12.75">
      <c r="A48" s="27">
        <v>43</v>
      </c>
      <c r="B48" s="17" t="s">
        <v>240</v>
      </c>
      <c r="C48" s="18">
        <v>4</v>
      </c>
      <c r="D48" s="20" t="s">
        <v>241</v>
      </c>
      <c r="E48" s="15">
        <v>38</v>
      </c>
      <c r="F48" s="21">
        <f>IF(OR(E48="dnf",E48="dns",E48="dnc",E48="dsq",E48="bfd",E48="ocs",E48="raf",E48="dne"),57,E48)</f>
        <v>38</v>
      </c>
      <c r="G48" s="15" t="s">
        <v>242</v>
      </c>
      <c r="H48" s="21">
        <f>IF(OR(G48="dnf",G48="dns",G48="dnc",G48="dsq",G48="bfd",G48="ocs",G48="raf",G48="dne"),57,G48)</f>
        <v>57</v>
      </c>
      <c r="I48" s="15">
        <v>37</v>
      </c>
      <c r="J48" s="21">
        <f>IF(OR(I48="dnf",I48="dns",I48="dnc",I48="dsq",I48="bfd",I48="ocs",I48="raf",I48="dne"),57,I48)</f>
        <v>37</v>
      </c>
      <c r="K48" s="15">
        <v>34</v>
      </c>
      <c r="L48" s="21">
        <f>IF(OR(K48="dnf",K48="dns",K48="dnc",K48="dsq",K48="bfd",K48="ocs",K48="raf",K48="dne"),57,K48)</f>
        <v>34</v>
      </c>
      <c r="M48" s="15"/>
      <c r="N48" s="21">
        <f>IF(OR(M48="dnf",M48="dns",M48="dnc",M48="dsq",M48="bfd",M48="ocs",M48="raf",M48="dne"),57,M48)</f>
        <v>0</v>
      </c>
      <c r="O48" s="15"/>
      <c r="P48" s="21">
        <f>IF(OR(O48="dnf",O48="dns",O48="dnc",O48="dsq",O48="bfd",O48="ocs",O48="raf",O48="dne"),57,O48)</f>
        <v>0</v>
      </c>
      <c r="Q48" s="15"/>
      <c r="R48" s="21">
        <f>IF(OR(Q48="dnf",Q48="dns",Q48="dnc",Q48="dsq",Q48="bfd",Q48="ocs",Q48="raf",Q48="dne"),57,Q48)</f>
        <v>0</v>
      </c>
      <c r="S48" s="15"/>
      <c r="T48" s="21">
        <f>IF(OR(S48="dnf",S48="dns",S48="dnc",S48="dsq",S48="bfd",S48="ocs",S48="raf",S48="dne"),57,S48)</f>
        <v>0</v>
      </c>
      <c r="U48" s="15"/>
      <c r="V48" s="21">
        <f>IF(OR(U48="dnf",U48="dns",U48="dnc",U48="dsq",U48="bfd",U48="ocs",U48="raf",U48="dne"),57,U48)</f>
        <v>0</v>
      </c>
      <c r="W48" s="15"/>
      <c r="X48" s="21">
        <f>IF(OR(W48="dnf",W48="dns",W48="dnc",W48="dsq",W48="bfd",W48="ocs",W48="raf",W48="dne"),57,W48)</f>
        <v>0</v>
      </c>
      <c r="Y48" s="15"/>
      <c r="Z48" s="21">
        <f>MAX(F48,J48,H48,L48,N48,P48,R48,T48,V48,X48)</f>
        <v>57</v>
      </c>
      <c r="AA48" s="21">
        <f>SUM(F48,H48,J48,L48,N48,P48,R48,T48,V48,X48,Y48)-Z48</f>
        <v>109</v>
      </c>
      <c r="AB48" s="3"/>
    </row>
    <row r="49" spans="1:28" s="4" customFormat="1" ht="12.75">
      <c r="A49" s="27">
        <v>44</v>
      </c>
      <c r="B49" s="17" t="s">
        <v>243</v>
      </c>
      <c r="C49" s="18">
        <v>34</v>
      </c>
      <c r="D49" s="20" t="s">
        <v>244</v>
      </c>
      <c r="E49" s="15">
        <v>40</v>
      </c>
      <c r="F49" s="21">
        <f>IF(OR(E49="dnf",E49="dns",E49="dnc",E49="dsq",E49="bfd",E49="ocs",E49="raf",E49="dne"),57,E49)</f>
        <v>40</v>
      </c>
      <c r="G49" s="15">
        <v>32</v>
      </c>
      <c r="H49" s="21">
        <f>IF(OR(G49="dnf",G49="dns",G49="dnc",G49="dsq",G49="bfd",G49="ocs",G49="raf",G49="dne"),57,G49)</f>
        <v>32</v>
      </c>
      <c r="I49" s="15">
        <v>39</v>
      </c>
      <c r="J49" s="21">
        <f>IF(OR(I49="dnf",I49="dns",I49="dnc",I49="dsq",I49="bfd",I49="ocs",I49="raf",I49="dne"),57,I49)</f>
        <v>39</v>
      </c>
      <c r="K49" s="15">
        <v>44</v>
      </c>
      <c r="L49" s="21">
        <f>IF(OR(K49="dnf",K49="dns",K49="dnc",K49="dsq",K49="bfd",K49="ocs",K49="raf",K49="dne"),57,K49)</f>
        <v>44</v>
      </c>
      <c r="M49" s="15"/>
      <c r="N49" s="21">
        <f>IF(OR(M49="dnf",M49="dns",M49="dnc",M49="dsq",M49="bfd",M49="ocs",M49="raf",M49="dne"),57,M49)</f>
        <v>0</v>
      </c>
      <c r="O49" s="15"/>
      <c r="P49" s="21">
        <f>IF(OR(O49="dnf",O49="dns",O49="dnc",O49="dsq",O49="bfd",O49="ocs",O49="raf",O49="dne"),57,O49)</f>
        <v>0</v>
      </c>
      <c r="Q49" s="15"/>
      <c r="R49" s="21">
        <f>IF(OR(Q49="dnf",Q49="dns",Q49="dnc",Q49="dsq",Q49="bfd",Q49="ocs",Q49="raf",Q49="dne"),57,Q49)</f>
        <v>0</v>
      </c>
      <c r="S49" s="15"/>
      <c r="T49" s="21">
        <f>IF(OR(S49="dnf",S49="dns",S49="dnc",S49="dsq",S49="bfd",S49="ocs",S49="raf",S49="dne"),57,S49)</f>
        <v>0</v>
      </c>
      <c r="U49" s="15"/>
      <c r="V49" s="21">
        <f>IF(OR(U49="dnf",U49="dns",U49="dnc",U49="dsq",U49="bfd",U49="ocs",U49="raf",U49="dne"),57,U49)</f>
        <v>0</v>
      </c>
      <c r="W49" s="15"/>
      <c r="X49" s="21">
        <f>IF(OR(W49="dnf",W49="dns",W49="dnc",W49="dsq",W49="bfd",W49="ocs",W49="raf",W49="dne"),57,W49)</f>
        <v>0</v>
      </c>
      <c r="Y49" s="15"/>
      <c r="Z49" s="21">
        <f>MAX(F49,J49,H49,L49,N49,P49,R49,T49,V49,X49)</f>
        <v>44</v>
      </c>
      <c r="AA49" s="21">
        <f>SUM(F49,H49,J49,L49,N49,P49,R49,T49,V49,X49,Y49)-Z49</f>
        <v>111</v>
      </c>
      <c r="AB49" s="3"/>
    </row>
    <row r="50" spans="1:28" s="4" customFormat="1" ht="12.75">
      <c r="A50" s="27">
        <v>45</v>
      </c>
      <c r="B50" s="17" t="s">
        <v>245</v>
      </c>
      <c r="C50" s="18">
        <v>37</v>
      </c>
      <c r="D50" s="20" t="s">
        <v>246</v>
      </c>
      <c r="E50" s="15">
        <v>32</v>
      </c>
      <c r="F50" s="21">
        <f>IF(OR(E50="dnf",E50="dns",E50="dnc",E50="dsq",E50="bfd",E50="ocs",E50="raf",E50="dne"),57,E50)</f>
        <v>32</v>
      </c>
      <c r="G50" s="15">
        <v>42</v>
      </c>
      <c r="H50" s="21">
        <f>IF(OR(G50="dnf",G50="dns",G50="dnc",G50="dsq",G50="bfd",G50="ocs",G50="raf",G50="dne"),57,G50)</f>
        <v>42</v>
      </c>
      <c r="I50" s="15">
        <v>40</v>
      </c>
      <c r="J50" s="21">
        <f>IF(OR(I50="dnf",I50="dns",I50="dnc",I50="dsq",I50="bfd",I50="ocs",I50="raf",I50="dne"),57,I50)</f>
        <v>40</v>
      </c>
      <c r="K50" s="15">
        <v>43</v>
      </c>
      <c r="L50" s="21">
        <f>IF(OR(K50="dnf",K50="dns",K50="dnc",K50="dsq",K50="bfd",K50="ocs",K50="raf",K50="dne"),57,K50)</f>
        <v>43</v>
      </c>
      <c r="M50" s="15"/>
      <c r="N50" s="21">
        <f>IF(OR(M50="dnf",M50="dns",M50="dnc",M50="dsq",M50="bfd",M50="ocs",M50="raf",M50="dne"),57,M50)</f>
        <v>0</v>
      </c>
      <c r="O50" s="15"/>
      <c r="P50" s="21">
        <f>IF(OR(O50="dnf",O50="dns",O50="dnc",O50="dsq",O50="bfd",O50="ocs",O50="raf",O50="dne"),57,O50)</f>
        <v>0</v>
      </c>
      <c r="Q50" s="15"/>
      <c r="R50" s="21">
        <f>IF(OR(Q50="dnf",Q50="dns",Q50="dnc",Q50="dsq",Q50="bfd",Q50="ocs",Q50="raf",Q50="dne"),57,Q50)</f>
        <v>0</v>
      </c>
      <c r="S50" s="15"/>
      <c r="T50" s="21">
        <f>IF(OR(S50="dnf",S50="dns",S50="dnc",S50="dsq",S50="bfd",S50="ocs",S50="raf",S50="dne"),57,S50)</f>
        <v>0</v>
      </c>
      <c r="U50" s="15"/>
      <c r="V50" s="21">
        <f>IF(OR(U50="dnf",U50="dns",U50="dnc",U50="dsq",U50="bfd",U50="ocs",U50="raf",U50="dne"),57,U50)</f>
        <v>0</v>
      </c>
      <c r="W50" s="15"/>
      <c r="X50" s="21">
        <f>IF(OR(W50="dnf",W50="dns",W50="dnc",W50="dsq",W50="bfd",W50="ocs",W50="raf",W50="dne"),57,W50)</f>
        <v>0</v>
      </c>
      <c r="Y50" s="15"/>
      <c r="Z50" s="21">
        <f>MAX(F50,J50,H50,L50,N50,P50,R50,T50,V50,X50)</f>
        <v>43</v>
      </c>
      <c r="AA50" s="21">
        <f>SUM(F50,H50,J50,L50,N50,P50,R50,T50,V50,X50,Y50)-Z50</f>
        <v>114</v>
      </c>
      <c r="AB50" s="3"/>
    </row>
    <row r="51" spans="1:28" s="4" customFormat="1" ht="12.75">
      <c r="A51" s="27">
        <v>46</v>
      </c>
      <c r="B51" s="17" t="s">
        <v>247</v>
      </c>
      <c r="C51" s="18">
        <v>88</v>
      </c>
      <c r="D51" s="20" t="s">
        <v>248</v>
      </c>
      <c r="E51" s="15">
        <v>45</v>
      </c>
      <c r="F51" s="21">
        <f>IF(OR(E51="dnf",E51="dns",E51="dnc",E51="dsq",E51="bfd",E51="ocs",E51="raf",E51="dne"),57,E51)</f>
        <v>45</v>
      </c>
      <c r="G51" s="15">
        <v>45</v>
      </c>
      <c r="H51" s="21">
        <f>IF(OR(G51="dnf",G51="dns",G51="dnc",G51="dsq",G51="bfd",G51="ocs",G51="raf",G51="dne"),57,G51)</f>
        <v>45</v>
      </c>
      <c r="I51" s="15">
        <v>42</v>
      </c>
      <c r="J51" s="21">
        <f>IF(OR(I51="dnf",I51="dns",I51="dnc",I51="dsq",I51="bfd",I51="ocs",I51="raf",I51="dne"),57,I51)</f>
        <v>42</v>
      </c>
      <c r="K51" s="15">
        <v>40</v>
      </c>
      <c r="L51" s="21">
        <f>IF(OR(K51="dnf",K51="dns",K51="dnc",K51="dsq",K51="bfd",K51="ocs",K51="raf",K51="dne"),57,K51)</f>
        <v>40</v>
      </c>
      <c r="M51" s="15"/>
      <c r="N51" s="21">
        <f>IF(OR(M51="dnf",M51="dns",M51="dnc",M51="dsq",M51="bfd",M51="ocs",M51="raf",M51="dne"),57,M51)</f>
        <v>0</v>
      </c>
      <c r="O51" s="15"/>
      <c r="P51" s="21">
        <f>IF(OR(O51="dnf",O51="dns",O51="dnc",O51="dsq",O51="bfd",O51="ocs",O51="raf",O51="dne"),57,O51)</f>
        <v>0</v>
      </c>
      <c r="Q51" s="15"/>
      <c r="R51" s="21">
        <f>IF(OR(Q51="dnf",Q51="dns",Q51="dnc",Q51="dsq",Q51="bfd",Q51="ocs",Q51="raf",Q51="dne"),57,Q51)</f>
        <v>0</v>
      </c>
      <c r="S51" s="15"/>
      <c r="T51" s="21">
        <f>IF(OR(S51="dnf",S51="dns",S51="dnc",S51="dsq",S51="bfd",S51="ocs",S51="raf",S51="dne"),57,S51)</f>
        <v>0</v>
      </c>
      <c r="U51" s="15"/>
      <c r="V51" s="21">
        <f>IF(OR(U51="dnf",U51="dns",U51="dnc",U51="dsq",U51="bfd",U51="ocs",U51="raf",U51="dne"),57,U51)</f>
        <v>0</v>
      </c>
      <c r="W51" s="15"/>
      <c r="X51" s="21">
        <f>IF(OR(W51="dnf",W51="dns",W51="dnc",W51="dsq",W51="bfd",W51="ocs",W51="raf",W51="dne"),57,W51)</f>
        <v>0</v>
      </c>
      <c r="Y51" s="15"/>
      <c r="Z51" s="21">
        <f>MAX(F51,J51,H51,L51,N51,P51,R51,T51,V51,X51)</f>
        <v>45</v>
      </c>
      <c r="AA51" s="21">
        <f>SUM(F51,H51,J51,L51,N51,P51,R51,T51,V51,X51,Y51)-Z51</f>
        <v>127</v>
      </c>
      <c r="AB51" s="3"/>
    </row>
    <row r="52" spans="1:28" s="4" customFormat="1" ht="12.75">
      <c r="A52" s="27">
        <v>47</v>
      </c>
      <c r="B52" s="17" t="s">
        <v>249</v>
      </c>
      <c r="C52" s="18">
        <v>44</v>
      </c>
      <c r="D52" s="20" t="s">
        <v>250</v>
      </c>
      <c r="E52" s="15">
        <v>49</v>
      </c>
      <c r="F52" s="21">
        <f>IF(OR(E52="dnf",E52="dns",E52="dnc",E52="dsq",E52="bfd",E52="ocs",E52="raf",E52="dne"),57,E52)</f>
        <v>49</v>
      </c>
      <c r="G52" s="15">
        <v>46</v>
      </c>
      <c r="H52" s="21">
        <f>IF(OR(G52="dnf",G52="dns",G52="dnc",G52="dsq",G52="bfd",G52="ocs",G52="raf",G52="dne"),57,G52)</f>
        <v>46</v>
      </c>
      <c r="I52" s="15">
        <v>33</v>
      </c>
      <c r="J52" s="21">
        <f>IF(OR(I52="dnf",I52="dns",I52="dnc",I52="dsq",I52="bfd",I52="ocs",I52="raf",I52="dne"),57,I52)</f>
        <v>33</v>
      </c>
      <c r="K52" s="15" t="s">
        <v>251</v>
      </c>
      <c r="L52" s="21">
        <f>IF(OR(K52="dnf",K52="dns",K52="dnc",K52="dsq",K52="bfd",K52="ocs",K52="raf",K52="dne"),57,K52)</f>
        <v>57</v>
      </c>
      <c r="M52" s="15"/>
      <c r="N52" s="21">
        <f>IF(OR(M52="dnf",M52="dns",M52="dnc",M52="dsq",M52="bfd",M52="ocs",M52="raf",M52="dne"),57,M52)</f>
        <v>0</v>
      </c>
      <c r="O52" s="15"/>
      <c r="P52" s="21">
        <f>IF(OR(O52="dnf",O52="dns",O52="dnc",O52="dsq",O52="bfd",O52="ocs",O52="raf",O52="dne"),57,O52)</f>
        <v>0</v>
      </c>
      <c r="Q52" s="15"/>
      <c r="R52" s="21">
        <f>IF(OR(Q52="dnf",Q52="dns",Q52="dnc",Q52="dsq",Q52="bfd",Q52="ocs",Q52="raf",Q52="dne"),57,Q52)</f>
        <v>0</v>
      </c>
      <c r="S52" s="15"/>
      <c r="T52" s="21">
        <f>IF(OR(S52="dnf",S52="dns",S52="dnc",S52="dsq",S52="bfd",S52="ocs",S52="raf",S52="dne"),57,S52)</f>
        <v>0</v>
      </c>
      <c r="U52" s="15"/>
      <c r="V52" s="21">
        <f>IF(OR(U52="dnf",U52="dns",U52="dnc",U52="dsq",U52="bfd",U52="ocs",U52="raf",U52="dne"),57,U52)</f>
        <v>0</v>
      </c>
      <c r="W52" s="15"/>
      <c r="X52" s="21">
        <f>IF(OR(W52="dnf",W52="dns",W52="dnc",W52="dsq",W52="bfd",W52="ocs",W52="raf",W52="dne"),57,W52)</f>
        <v>0</v>
      </c>
      <c r="Y52" s="15"/>
      <c r="Z52" s="21">
        <f>MAX(F52,J52,H52,L52,N52,P52,R52,T52,V52,X52)</f>
        <v>57</v>
      </c>
      <c r="AA52" s="21">
        <f>SUM(F52,H52,J52,L52,N52,P52,R52,T52,V52,X52,Y52)-Z52</f>
        <v>128</v>
      </c>
      <c r="AB52" s="3"/>
    </row>
    <row r="53" spans="1:28" s="4" customFormat="1" ht="12.75">
      <c r="A53" s="27">
        <v>48</v>
      </c>
      <c r="B53" s="17" t="s">
        <v>252</v>
      </c>
      <c r="C53" s="18">
        <v>52</v>
      </c>
      <c r="D53" s="20" t="s">
        <v>253</v>
      </c>
      <c r="E53" s="15">
        <v>44</v>
      </c>
      <c r="F53" s="21">
        <f>IF(OR(E53="dnf",E53="dns",E53="dnc",E53="dsq",E53="bfd",E53="ocs",E53="raf",E53="dne"),57,E53)</f>
        <v>44</v>
      </c>
      <c r="G53" s="15">
        <v>47</v>
      </c>
      <c r="H53" s="21">
        <f>IF(OR(G53="dnf",G53="dns",G53="dnc",G53="dsq",G53="bfd",G53="ocs",G53="raf",G53="dne"),57,G53)</f>
        <v>47</v>
      </c>
      <c r="I53" s="15">
        <v>46</v>
      </c>
      <c r="J53" s="21">
        <f>IF(OR(I53="dnf",I53="dns",I53="dnc",I53="dsq",I53="bfd",I53="ocs",I53="raf",I53="dne"),57,I53)</f>
        <v>46</v>
      </c>
      <c r="K53" s="15">
        <v>42</v>
      </c>
      <c r="L53" s="21">
        <f>IF(OR(K53="dnf",K53="dns",K53="dnc",K53="dsq",K53="bfd",K53="ocs",K53="raf",K53="dne"),57,K53)</f>
        <v>42</v>
      </c>
      <c r="M53" s="15"/>
      <c r="N53" s="21">
        <f>IF(OR(M53="dnf",M53="dns",M53="dnc",M53="dsq",M53="bfd",M53="ocs",M53="raf",M53="dne"),57,M53)</f>
        <v>0</v>
      </c>
      <c r="O53" s="15"/>
      <c r="P53" s="21">
        <f>IF(OR(O53="dnf",O53="dns",O53="dnc",O53="dsq",O53="bfd",O53="ocs",O53="raf",O53="dne"),57,O53)</f>
        <v>0</v>
      </c>
      <c r="Q53" s="15"/>
      <c r="R53" s="21">
        <f>IF(OR(Q53="dnf",Q53="dns",Q53="dnc",Q53="dsq",Q53="bfd",Q53="ocs",Q53="raf",Q53="dne"),57,Q53)</f>
        <v>0</v>
      </c>
      <c r="S53" s="15"/>
      <c r="T53" s="21">
        <f>IF(OR(S53="dnf",S53="dns",S53="dnc",S53="dsq",S53="bfd",S53="ocs",S53="raf",S53="dne"),57,S53)</f>
        <v>0</v>
      </c>
      <c r="U53" s="15"/>
      <c r="V53" s="21">
        <f>IF(OR(U53="dnf",U53="dns",U53="dnc",U53="dsq",U53="bfd",U53="ocs",U53="raf",U53="dne"),57,U53)</f>
        <v>0</v>
      </c>
      <c r="W53" s="15"/>
      <c r="X53" s="21">
        <f>IF(OR(W53="dnf",W53="dns",W53="dnc",W53="dsq",W53="bfd",W53="ocs",W53="raf",W53="dne"),57,W53)</f>
        <v>0</v>
      </c>
      <c r="Y53" s="15"/>
      <c r="Z53" s="21">
        <f>MAX(F53,J53,H53,L53,N53,P53,R53,T53,V53,X53)</f>
        <v>47</v>
      </c>
      <c r="AA53" s="21">
        <f>SUM(F53,H53,J53,L53,N53,P53,R53,T53,V53,X53,Y53)-Z53</f>
        <v>132</v>
      </c>
      <c r="AB53" s="3"/>
    </row>
    <row r="54" spans="1:28" s="4" customFormat="1" ht="12.75">
      <c r="A54" s="27">
        <v>49</v>
      </c>
      <c r="B54" s="17" t="s">
        <v>254</v>
      </c>
      <c r="C54" s="18">
        <v>23</v>
      </c>
      <c r="D54" s="20" t="s">
        <v>255</v>
      </c>
      <c r="E54" s="15">
        <v>52</v>
      </c>
      <c r="F54" s="21">
        <f>IF(OR(E54="dnf",E54="dns",E54="dnc",E54="dsq",E54="bfd",E54="ocs",E54="raf",E54="dne"),57,E54)</f>
        <v>52</v>
      </c>
      <c r="G54" s="15">
        <v>43</v>
      </c>
      <c r="H54" s="21">
        <f>IF(OR(G54="dnf",G54="dns",G54="dnc",G54="dsq",G54="bfd",G54="ocs",G54="raf",G54="dne"),57,G54)</f>
        <v>43</v>
      </c>
      <c r="I54" s="15">
        <v>43</v>
      </c>
      <c r="J54" s="21">
        <f>IF(OR(I54="dnf",I54="dns",I54="dnc",I54="dsq",I54="bfd",I54="ocs",I54="raf",I54="dne"),57,I54)</f>
        <v>43</v>
      </c>
      <c r="K54" s="15">
        <v>46</v>
      </c>
      <c r="L54" s="21">
        <f>IF(OR(K54="dnf",K54="dns",K54="dnc",K54="dsq",K54="bfd",K54="ocs",K54="raf",K54="dne"),57,K54)</f>
        <v>46</v>
      </c>
      <c r="M54" s="15"/>
      <c r="N54" s="21">
        <f>IF(OR(M54="dnf",M54="dns",M54="dnc",M54="dsq",M54="bfd",M54="ocs",M54="raf",M54="dne"),57,M54)</f>
        <v>0</v>
      </c>
      <c r="O54" s="15"/>
      <c r="P54" s="21">
        <f>IF(OR(O54="dnf",O54="dns",O54="dnc",O54="dsq",O54="bfd",O54="ocs",O54="raf",O54="dne"),57,O54)</f>
        <v>0</v>
      </c>
      <c r="Q54" s="15"/>
      <c r="R54" s="21">
        <f>IF(OR(Q54="dnf",Q54="dns",Q54="dnc",Q54="dsq",Q54="bfd",Q54="ocs",Q54="raf",Q54="dne"),57,Q54)</f>
        <v>0</v>
      </c>
      <c r="S54" s="15"/>
      <c r="T54" s="21">
        <f>IF(OR(S54="dnf",S54="dns",S54="dnc",S54="dsq",S54="bfd",S54="ocs",S54="raf",S54="dne"),57,S54)</f>
        <v>0</v>
      </c>
      <c r="U54" s="15"/>
      <c r="V54" s="21">
        <f>IF(OR(U54="dnf",U54="dns",U54="dnc",U54="dsq",U54="bfd",U54="ocs",U54="raf",U54="dne"),57,U54)</f>
        <v>0</v>
      </c>
      <c r="W54" s="15"/>
      <c r="X54" s="21">
        <f>IF(OR(W54="dnf",W54="dns",W54="dnc",W54="dsq",W54="bfd",W54="ocs",W54="raf",W54="dne"),57,W54)</f>
        <v>0</v>
      </c>
      <c r="Y54" s="15"/>
      <c r="Z54" s="21">
        <f>MAX(F54,J54,H54,L54,N54,P54,R54,T54,V54,X54)</f>
        <v>52</v>
      </c>
      <c r="AA54" s="21">
        <f>SUM(F54,H54,J54,L54,N54,P54,R54,T54,V54,X54,Y54)-Z54</f>
        <v>132</v>
      </c>
      <c r="AB54" s="3"/>
    </row>
    <row r="55" spans="1:28" s="4" customFormat="1" ht="12.75">
      <c r="A55" s="27">
        <v>50</v>
      </c>
      <c r="B55" s="17" t="s">
        <v>256</v>
      </c>
      <c r="C55" s="18">
        <v>216</v>
      </c>
      <c r="D55" s="20" t="s">
        <v>257</v>
      </c>
      <c r="E55" s="15">
        <v>47</v>
      </c>
      <c r="F55" s="21">
        <f>IF(OR(E55="dnf",E55="dns",E55="dnc",E55="dsq",E55="bfd",E55="ocs",E55="raf",E55="dne"),57,E55)</f>
        <v>47</v>
      </c>
      <c r="G55" s="15">
        <v>40</v>
      </c>
      <c r="H55" s="21">
        <f>IF(OR(G55="dnf",G55="dns",G55="dnc",G55="dsq",G55="bfd",G55="ocs",G55="raf",G55="dne"),57,G55)</f>
        <v>40</v>
      </c>
      <c r="I55" s="15">
        <v>49</v>
      </c>
      <c r="J55" s="21">
        <f>IF(OR(I55="dnf",I55="dns",I55="dnc",I55="dsq",I55="bfd",I55="ocs",I55="raf",I55="dne"),57,I55)</f>
        <v>49</v>
      </c>
      <c r="K55" s="15">
        <v>51</v>
      </c>
      <c r="L55" s="21">
        <f>IF(OR(K55="dnf",K55="dns",K55="dnc",K55="dsq",K55="bfd",K55="ocs",K55="raf",K55="dne"),57,K55)</f>
        <v>51</v>
      </c>
      <c r="M55" s="15"/>
      <c r="N55" s="21">
        <f>IF(OR(M55="dnf",M55="dns",M55="dnc",M55="dsq",M55="bfd",M55="ocs",M55="raf",M55="dne"),57,M55)</f>
        <v>0</v>
      </c>
      <c r="O55" s="15"/>
      <c r="P55" s="21">
        <f>IF(OR(O55="dnf",O55="dns",O55="dnc",O55="dsq",O55="bfd",O55="ocs",O55="raf",O55="dne"),57,O55)</f>
        <v>0</v>
      </c>
      <c r="Q55" s="15"/>
      <c r="R55" s="21">
        <f>IF(OR(Q55="dnf",Q55="dns",Q55="dnc",Q55="dsq",Q55="bfd",Q55="ocs",Q55="raf",Q55="dne"),57,Q55)</f>
        <v>0</v>
      </c>
      <c r="S55" s="15"/>
      <c r="T55" s="21">
        <f>IF(OR(S55="dnf",S55="dns",S55="dnc",S55="dsq",S55="bfd",S55="ocs",S55="raf",S55="dne"),57,S55)</f>
        <v>0</v>
      </c>
      <c r="U55" s="15"/>
      <c r="V55" s="21">
        <f>IF(OR(U55="dnf",U55="dns",U55="dnc",U55="dsq",U55="bfd",U55="ocs",U55="raf",U55="dne"),57,U55)</f>
        <v>0</v>
      </c>
      <c r="W55" s="15"/>
      <c r="X55" s="21">
        <f>IF(OR(W55="dnf",W55="dns",W55="dnc",W55="dsq",W55="bfd",W55="ocs",W55="raf",W55="dne"),57,W55)</f>
        <v>0</v>
      </c>
      <c r="Y55" s="15"/>
      <c r="Z55" s="21">
        <f>MAX(F55,J55,H55,L55,N55,P55,R55,T55,V55,X55)</f>
        <v>51</v>
      </c>
      <c r="AA55" s="21">
        <f>SUM(F55,H55,J55,L55,N55,P55,R55,T55,V55,X55,Y55)-Z55</f>
        <v>136</v>
      </c>
      <c r="AB55" s="3"/>
    </row>
    <row r="56" spans="1:28" s="4" customFormat="1" ht="12.75">
      <c r="A56" s="27">
        <v>51</v>
      </c>
      <c r="B56" s="17" t="s">
        <v>258</v>
      </c>
      <c r="C56" s="18">
        <v>204</v>
      </c>
      <c r="D56" s="20" t="s">
        <v>259</v>
      </c>
      <c r="E56" s="15">
        <v>46</v>
      </c>
      <c r="F56" s="21">
        <f>IF(OR(E56="dnf",E56="dns",E56="dnc",E56="dsq",E56="bfd",E56="ocs",E56="raf",E56="dne"),57,E56)</f>
        <v>46</v>
      </c>
      <c r="G56" s="15">
        <v>44</v>
      </c>
      <c r="H56" s="21">
        <f>IF(OR(G56="dnf",G56="dns",G56="dnc",G56="dsq",G56="bfd",G56="ocs",G56="raf",G56="dne"),57,G56)</f>
        <v>44</v>
      </c>
      <c r="I56" s="15">
        <v>55</v>
      </c>
      <c r="J56" s="21">
        <f>IF(OR(I56="dnf",I56="dns",I56="dnc",I56="dsq",I56="bfd",I56="ocs",I56="raf",I56="dne"),57,I56)</f>
        <v>55</v>
      </c>
      <c r="K56" s="15">
        <v>48</v>
      </c>
      <c r="L56" s="21">
        <f>IF(OR(K56="dnf",K56="dns",K56="dnc",K56="dsq",K56="bfd",K56="ocs",K56="raf",K56="dne"),57,K56)</f>
        <v>48</v>
      </c>
      <c r="M56" s="15"/>
      <c r="N56" s="21">
        <f>IF(OR(M56="dnf",M56="dns",M56="dnc",M56="dsq",M56="bfd",M56="ocs",M56="raf",M56="dne"),57,M56)</f>
        <v>0</v>
      </c>
      <c r="O56" s="15"/>
      <c r="P56" s="21">
        <f>IF(OR(O56="dnf",O56="dns",O56="dnc",O56="dsq",O56="bfd",O56="ocs",O56="raf",O56="dne"),57,O56)</f>
        <v>0</v>
      </c>
      <c r="Q56" s="15"/>
      <c r="R56" s="21">
        <f>IF(OR(Q56="dnf",Q56="dns",Q56="dnc",Q56="dsq",Q56="bfd",Q56="ocs",Q56="raf",Q56="dne"),57,Q56)</f>
        <v>0</v>
      </c>
      <c r="S56" s="15"/>
      <c r="T56" s="21">
        <f>IF(OR(S56="dnf",S56="dns",S56="dnc",S56="dsq",S56="bfd",S56="ocs",S56="raf",S56="dne"),57,S56)</f>
        <v>0</v>
      </c>
      <c r="U56" s="15"/>
      <c r="V56" s="21">
        <f>IF(OR(U56="dnf",U56="dns",U56="dnc",U56="dsq",U56="bfd",U56="ocs",U56="raf",U56="dne"),57,U56)</f>
        <v>0</v>
      </c>
      <c r="W56" s="15"/>
      <c r="X56" s="21">
        <f>IF(OR(W56="dnf",W56="dns",W56="dnc",W56="dsq",W56="bfd",W56="ocs",W56="raf",W56="dne"),57,W56)</f>
        <v>0</v>
      </c>
      <c r="Y56" s="15"/>
      <c r="Z56" s="21">
        <f>MAX(F56,J56,H56,L56,N56,P56,R56,T56,V56,X56)</f>
        <v>55</v>
      </c>
      <c r="AA56" s="21">
        <f>SUM(F56,H56,J56,L56,N56,P56,R56,T56,V56,X56,Y56)-Z56</f>
        <v>138</v>
      </c>
      <c r="AB56" s="36"/>
    </row>
    <row r="57" spans="1:28" s="4" customFormat="1" ht="12.75">
      <c r="A57" s="27">
        <v>52</v>
      </c>
      <c r="B57" s="17" t="s">
        <v>260</v>
      </c>
      <c r="C57" s="18">
        <v>244</v>
      </c>
      <c r="D57" s="20" t="s">
        <v>261</v>
      </c>
      <c r="E57" s="15">
        <v>53</v>
      </c>
      <c r="F57" s="21">
        <f>IF(OR(E57="dnf",E57="dns",E57="dnc",E57="dsq",E57="bfd",E57="ocs",E57="raf",E57="dne"),57,E57)</f>
        <v>53</v>
      </c>
      <c r="G57" s="15">
        <v>37</v>
      </c>
      <c r="H57" s="21">
        <f>IF(OR(G57="dnf",G57="dns",G57="dnc",G57="dsq",G57="bfd",G57="ocs",G57="raf",G57="dne"),57,G57)</f>
        <v>37</v>
      </c>
      <c r="I57" s="15">
        <v>54</v>
      </c>
      <c r="J57" s="21">
        <f>IF(OR(I57="dnf",I57="dns",I57="dnc",I57="dsq",I57="bfd",I57="ocs",I57="raf",I57="dne"),57,I57)</f>
        <v>54</v>
      </c>
      <c r="K57" s="15">
        <v>53</v>
      </c>
      <c r="L57" s="21">
        <f>IF(OR(K57="dnf",K57="dns",K57="dnc",K57="dsq",K57="bfd",K57="ocs",K57="raf",K57="dne"),57,K57)</f>
        <v>53</v>
      </c>
      <c r="M57" s="15"/>
      <c r="N57" s="21">
        <f>IF(OR(M57="dnf",M57="dns",M57="dnc",M57="dsq",M57="bfd",M57="ocs",M57="raf",M57="dne"),57,M57)</f>
        <v>0</v>
      </c>
      <c r="O57" s="15"/>
      <c r="P57" s="21">
        <f>IF(OR(O57="dnf",O57="dns",O57="dnc",O57="dsq",O57="bfd",O57="ocs",O57="raf",O57="dne"),57,O57)</f>
        <v>0</v>
      </c>
      <c r="Q57" s="15"/>
      <c r="R57" s="21">
        <f>IF(OR(Q57="dnf",Q57="dns",Q57="dnc",Q57="dsq",Q57="bfd",Q57="ocs",Q57="raf",Q57="dne"),57,Q57)</f>
        <v>0</v>
      </c>
      <c r="S57" s="15"/>
      <c r="T57" s="21">
        <f>IF(OR(S57="dnf",S57="dns",S57="dnc",S57="dsq",S57="bfd",S57="ocs",S57="raf",S57="dne"),57,S57)</f>
        <v>0</v>
      </c>
      <c r="U57" s="15"/>
      <c r="V57" s="21">
        <f>IF(OR(U57="dnf",U57="dns",U57="dnc",U57="dsq",U57="bfd",U57="ocs",U57="raf",U57="dne"),57,U57)</f>
        <v>0</v>
      </c>
      <c r="W57" s="15"/>
      <c r="X57" s="21">
        <f>IF(OR(W57="dnf",W57="dns",W57="dnc",W57="dsq",W57="bfd",W57="ocs",W57="raf",W57="dne"),57,W57)</f>
        <v>0</v>
      </c>
      <c r="Y57" s="15"/>
      <c r="Z57" s="21">
        <f>MAX(F57,J57,H57,L57,N57,P57,R57,T57,V57,X57)</f>
        <v>54</v>
      </c>
      <c r="AA57" s="21">
        <f>SUM(F57,H57,J57,L57,N57,P57,R57,T57,V57,X57,Y57)-Z57</f>
        <v>143</v>
      </c>
      <c r="AB57" s="3"/>
    </row>
    <row r="58" spans="1:28" s="4" customFormat="1" ht="12.75">
      <c r="A58" s="27">
        <v>53</v>
      </c>
      <c r="B58" s="17" t="s">
        <v>262</v>
      </c>
      <c r="C58" s="18">
        <v>591</v>
      </c>
      <c r="D58" s="20" t="s">
        <v>263</v>
      </c>
      <c r="E58" s="15">
        <v>51</v>
      </c>
      <c r="F58" s="21">
        <f>IF(OR(E58="dnf",E58="dns",E58="dnc",E58="dsq",E58="bfd",E58="ocs",E58="raf",E58="dne"),57,E58)</f>
        <v>51</v>
      </c>
      <c r="G58" s="15">
        <v>48</v>
      </c>
      <c r="H58" s="21">
        <f>IF(OR(G58="dnf",G58="dns",G58="dnc",G58="dsq",G58="bfd",G58="ocs",G58="raf",G58="dne"),57,G58)</f>
        <v>48</v>
      </c>
      <c r="I58" s="15">
        <v>45</v>
      </c>
      <c r="J58" s="21">
        <f>IF(OR(I58="dnf",I58="dns",I58="dnc",I58="dsq",I58="bfd",I58="ocs",I58="raf",I58="dne"),57,I58)</f>
        <v>45</v>
      </c>
      <c r="K58" s="15">
        <v>52</v>
      </c>
      <c r="L58" s="21">
        <f>IF(OR(K58="dnf",K58="dns",K58="dnc",K58="dsq",K58="bfd",K58="ocs",K58="raf",K58="dne"),57,K58)</f>
        <v>52</v>
      </c>
      <c r="M58" s="15"/>
      <c r="N58" s="21">
        <f>IF(OR(M58="dnf",M58="dns",M58="dnc",M58="dsq",M58="bfd",M58="ocs",M58="raf",M58="dne"),57,M58)</f>
        <v>0</v>
      </c>
      <c r="O58" s="15"/>
      <c r="P58" s="21">
        <f>IF(OR(O58="dnf",O58="dns",O58="dnc",O58="dsq",O58="bfd",O58="ocs",O58="raf",O58="dne"),57,O58)</f>
        <v>0</v>
      </c>
      <c r="Q58" s="15"/>
      <c r="R58" s="21">
        <f>IF(OR(Q58="dnf",Q58="dns",Q58="dnc",Q58="dsq",Q58="bfd",Q58="ocs",Q58="raf",Q58="dne"),57,Q58)</f>
        <v>0</v>
      </c>
      <c r="S58" s="15"/>
      <c r="T58" s="21">
        <f>IF(OR(S58="dnf",S58="dns",S58="dnc",S58="dsq",S58="bfd",S58="ocs",S58="raf",S58="dne"),57,S58)</f>
        <v>0</v>
      </c>
      <c r="U58" s="15"/>
      <c r="V58" s="21">
        <f>IF(OR(U58="dnf",U58="dns",U58="dnc",U58="dsq",U58="bfd",U58="ocs",U58="raf",U58="dne"),57,U58)</f>
        <v>0</v>
      </c>
      <c r="W58" s="15"/>
      <c r="X58" s="21">
        <f>IF(OR(W58="dnf",W58="dns",W58="dnc",W58="dsq",W58="bfd",W58="ocs",W58="raf",W58="dne"),57,W58)</f>
        <v>0</v>
      </c>
      <c r="Y58" s="15"/>
      <c r="Z58" s="21">
        <f>MAX(F58,J58,H58,L58,N58,P58,R58,T58,V58,X58)</f>
        <v>52</v>
      </c>
      <c r="AA58" s="21">
        <f>SUM(F58,H58,J58,L58,N58,P58,R58,T58,V58,X58,Y58)-Z58</f>
        <v>144</v>
      </c>
      <c r="AB58" s="3"/>
    </row>
    <row r="59" spans="1:28" s="4" customFormat="1" ht="12.75">
      <c r="A59" s="27">
        <v>54</v>
      </c>
      <c r="B59" s="17" t="s">
        <v>264</v>
      </c>
      <c r="C59" s="18">
        <v>920</v>
      </c>
      <c r="D59" s="20" t="s">
        <v>265</v>
      </c>
      <c r="E59" s="15">
        <v>55</v>
      </c>
      <c r="F59" s="21">
        <f>IF(OR(E59="dnf",E59="dns",E59="dnc",E59="dsq",E59="bfd",E59="ocs",E59="raf",E59="dne"),57,E59)</f>
        <v>55</v>
      </c>
      <c r="G59" s="15">
        <v>49</v>
      </c>
      <c r="H59" s="21">
        <f>IF(OR(G59="dnf",G59="dns",G59="dnc",G59="dsq",G59="bfd",G59="ocs",G59="raf",G59="dne"),57,G59)</f>
        <v>49</v>
      </c>
      <c r="I59" s="15">
        <v>52</v>
      </c>
      <c r="J59" s="21">
        <f>IF(OR(I59="dnf",I59="dns",I59="dnc",I59="dsq",I59="bfd",I59="ocs",I59="raf",I59="dne"),57,I59)</f>
        <v>52</v>
      </c>
      <c r="K59" s="15">
        <v>45</v>
      </c>
      <c r="L59" s="21">
        <f>IF(OR(K59="dnf",K59="dns",K59="dnc",K59="dsq",K59="bfd",K59="ocs",K59="raf",K59="dne"),57,K59)</f>
        <v>45</v>
      </c>
      <c r="M59" s="15"/>
      <c r="N59" s="21">
        <f>IF(OR(M59="dnf",M59="dns",M59="dnc",M59="dsq",M59="bfd",M59="ocs",M59="raf",M59="dne"),57,M59)</f>
        <v>0</v>
      </c>
      <c r="O59" s="15"/>
      <c r="P59" s="21">
        <f>IF(OR(O59="dnf",O59="dns",O59="dnc",O59="dsq",O59="bfd",O59="ocs",O59="raf",O59="dne"),57,O59)</f>
        <v>0</v>
      </c>
      <c r="Q59" s="15"/>
      <c r="R59" s="21">
        <f>IF(OR(Q59="dnf",Q59="dns",Q59="dnc",Q59="dsq",Q59="bfd",Q59="ocs",Q59="raf",Q59="dne"),57,Q59)</f>
        <v>0</v>
      </c>
      <c r="S59" s="15"/>
      <c r="T59" s="21">
        <f>IF(OR(S59="dnf",S59="dns",S59="dnc",S59="dsq",S59="bfd",S59="ocs",S59="raf",S59="dne"),57,S59)</f>
        <v>0</v>
      </c>
      <c r="U59" s="15"/>
      <c r="V59" s="21">
        <f>IF(OR(U59="dnf",U59="dns",U59="dnc",U59="dsq",U59="bfd",U59="ocs",U59="raf",U59="dne"),57,U59)</f>
        <v>0</v>
      </c>
      <c r="W59" s="15"/>
      <c r="X59" s="21">
        <f>IF(OR(W59="dnf",W59="dns",W59="dnc",W59="dsq",W59="bfd",W59="ocs",W59="raf",W59="dne"),57,W59)</f>
        <v>0</v>
      </c>
      <c r="Y59" s="15"/>
      <c r="Z59" s="21">
        <f>MAX(F59,J59,H59,L59,N59,P59,R59,T59,V59,X59)</f>
        <v>55</v>
      </c>
      <c r="AA59" s="21">
        <f>SUM(F59,H59,J59,L59,N59,P59,R59,T59,V59,X59,Y59)-Z59</f>
        <v>146</v>
      </c>
      <c r="AB59" s="3"/>
    </row>
    <row r="60" spans="1:28" s="4" customFormat="1" ht="12.75">
      <c r="A60" s="27">
        <v>55</v>
      </c>
      <c r="B60" s="17" t="s">
        <v>266</v>
      </c>
      <c r="C60" s="18">
        <v>103</v>
      </c>
      <c r="D60" s="20" t="s">
        <v>267</v>
      </c>
      <c r="E60" s="15">
        <v>50</v>
      </c>
      <c r="F60" s="21">
        <f>IF(OR(E60="dnf",E60="dns",E60="dnc",E60="dsq",E60="bfd",E60="ocs",E60="raf",E60="dne"),57,E60)</f>
        <v>50</v>
      </c>
      <c r="G60" s="15">
        <v>50</v>
      </c>
      <c r="H60" s="21">
        <f>IF(OR(G60="dnf",G60="dns",G60="dnc",G60="dsq",G60="bfd",G60="ocs",G60="raf",G60="dne"),57,G60)</f>
        <v>50</v>
      </c>
      <c r="I60" s="15">
        <v>56</v>
      </c>
      <c r="J60" s="21">
        <f>IF(OR(I60="dnf",I60="dns",I60="dnc",I60="dsq",I60="bfd",I60="ocs",I60="raf",I60="dne"),57,I60)</f>
        <v>56</v>
      </c>
      <c r="K60" s="15">
        <v>49</v>
      </c>
      <c r="L60" s="21">
        <f>IF(OR(K60="dnf",K60="dns",K60="dnc",K60="dsq",K60="bfd",K60="ocs",K60="raf",K60="dne"),57,K60)</f>
        <v>49</v>
      </c>
      <c r="M60" s="15"/>
      <c r="N60" s="21">
        <f>IF(OR(M60="dnf",M60="dns",M60="dnc",M60="dsq",M60="bfd",M60="ocs",M60="raf",M60="dne"),57,M60)</f>
        <v>0</v>
      </c>
      <c r="O60" s="15"/>
      <c r="P60" s="21">
        <f>IF(OR(O60="dnf",O60="dns",O60="dnc",O60="dsq",O60="bfd",O60="ocs",O60="raf",O60="dne"),57,O60)</f>
        <v>0</v>
      </c>
      <c r="Q60" s="15"/>
      <c r="R60" s="21">
        <f>IF(OR(Q60="dnf",Q60="dns",Q60="dnc",Q60="dsq",Q60="bfd",Q60="ocs",Q60="raf",Q60="dne"),57,Q60)</f>
        <v>0</v>
      </c>
      <c r="S60" s="15"/>
      <c r="T60" s="21">
        <f>IF(OR(S60="dnf",S60="dns",S60="dnc",S60="dsq",S60="bfd",S60="ocs",S60="raf",S60="dne"),57,S60)</f>
        <v>0</v>
      </c>
      <c r="U60" s="15"/>
      <c r="V60" s="21">
        <f>IF(OR(U60="dnf",U60="dns",U60="dnc",U60="dsq",U60="bfd",U60="ocs",U60="raf",U60="dne"),57,U60)</f>
        <v>0</v>
      </c>
      <c r="W60" s="15"/>
      <c r="X60" s="21">
        <f>IF(OR(W60="dnf",W60="dns",W60="dnc",W60="dsq",W60="bfd",W60="ocs",W60="raf",W60="dne"),57,W60)</f>
        <v>0</v>
      </c>
      <c r="Y60" s="15"/>
      <c r="Z60" s="21">
        <f>MAX(F60,J60,H60,L60,N60,P60,R60,T60,V60,X60)</f>
        <v>56</v>
      </c>
      <c r="AA60" s="21">
        <f>SUM(F60,H60,J60,L60,N60,P60,R60,T60,V60,X60,Y60)-Z60</f>
        <v>149</v>
      </c>
      <c r="AB60" s="3"/>
    </row>
    <row r="61" spans="1:28" s="4" customFormat="1" ht="12.75">
      <c r="A61" s="27">
        <v>56</v>
      </c>
      <c r="B61" s="17" t="s">
        <v>268</v>
      </c>
      <c r="C61" s="18">
        <v>43</v>
      </c>
      <c r="D61" s="20" t="s">
        <v>269</v>
      </c>
      <c r="E61" s="15">
        <v>54</v>
      </c>
      <c r="F61" s="21">
        <f>IF(OR(E61="dnf",E61="dns",E61="dnc",E61="dsq",E61="bfd",E61="ocs",E61="raf",E61="dne"),57,E61)</f>
        <v>54</v>
      </c>
      <c r="G61" s="15" t="s">
        <v>270</v>
      </c>
      <c r="H61" s="21">
        <f>IF(OR(G61="dnf",G61="dns",G61="dnc",G61="dsq",G61="bfd",G61="ocs",G61="raf",G61="dne"),57,G61)</f>
        <v>57</v>
      </c>
      <c r="I61" s="15">
        <v>53</v>
      </c>
      <c r="J61" s="21">
        <f>IF(OR(I61="dnf",I61="dns",I61="dnc",I61="dsq",I61="bfd",I61="ocs",I61="raf",I61="dne"),57,I61)</f>
        <v>53</v>
      </c>
      <c r="K61" s="15">
        <v>50</v>
      </c>
      <c r="L61" s="21">
        <f>IF(OR(K61="dnf",K61="dns",K61="dnc",K61="dsq",K61="bfd",K61="ocs",K61="raf",K61="dne"),57,K61)</f>
        <v>50</v>
      </c>
      <c r="M61" s="15"/>
      <c r="N61" s="21">
        <f>IF(OR(M61="dnf",M61="dns",M61="dnc",M61="dsq",M61="bfd",M61="ocs",M61="raf",M61="dne"),57,M61)</f>
        <v>0</v>
      </c>
      <c r="O61" s="15"/>
      <c r="P61" s="21">
        <f>IF(OR(O61="dnf",O61="dns",O61="dnc",O61="dsq",O61="bfd",O61="ocs",O61="raf",O61="dne"),57,O61)</f>
        <v>0</v>
      </c>
      <c r="Q61" s="15"/>
      <c r="R61" s="21">
        <f>IF(OR(Q61="dnf",Q61="dns",Q61="dnc",Q61="dsq",Q61="bfd",Q61="ocs",Q61="raf",Q61="dne"),57,Q61)</f>
        <v>0</v>
      </c>
      <c r="S61" s="15"/>
      <c r="T61" s="21">
        <f>IF(OR(S61="dnf",S61="dns",S61="dnc",S61="dsq",S61="bfd",S61="ocs",S61="raf",S61="dne"),57,S61)</f>
        <v>0</v>
      </c>
      <c r="U61" s="15"/>
      <c r="V61" s="21">
        <f>IF(OR(U61="dnf",U61="dns",U61="dnc",U61="dsq",U61="bfd",U61="ocs",U61="raf",U61="dne"),57,U61)</f>
        <v>0</v>
      </c>
      <c r="W61" s="15"/>
      <c r="X61" s="21">
        <f>IF(OR(W61="dnf",W61="dns",W61="dnc",W61="dsq",W61="bfd",W61="ocs",W61="raf",W61="dne"),57,W61)</f>
        <v>0</v>
      </c>
      <c r="Y61" s="15"/>
      <c r="Z61" s="21">
        <f>MAX(F61,J61,H61,L61,N61,P61,R61,T61,V61,X61)</f>
        <v>57</v>
      </c>
      <c r="AA61" s="21">
        <f>SUM(F61,H61,J61,L61,N61,P61,R61,T61,V61,X61,Y61)-Z61</f>
        <v>157</v>
      </c>
      <c r="AB61" s="3"/>
    </row>
  </sheetData>
  <mergeCells count="12">
    <mergeCell ref="A1:T1"/>
    <mergeCell ref="A2:T2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rintOptions horizontalCentered="1"/>
  <pageMargins left="0.15763888888888888" right="0.15763888888888888" top="0.75" bottom="0.15763888888888888" header="0.11805555555555557" footer="0.11805555555555557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8"/>
  <sheetViews>
    <sheetView showZeros="0" tabSelected="1" workbookViewId="0" topLeftCell="A1">
      <selection activeCell="A17" sqref="A17"/>
    </sheetView>
  </sheetViews>
  <sheetFormatPr defaultColWidth="11.421875" defaultRowHeight="12.75"/>
  <cols>
    <col min="1" max="1" width="3.57421875" style="0" customWidth="1"/>
    <col min="2" max="2" width="5.57421875" style="0" customWidth="1"/>
    <col min="3" max="3" width="5.7109375" style="0" customWidth="1"/>
    <col min="4" max="4" width="22.7109375" style="0" customWidth="1"/>
    <col min="5" max="16" width="5.7109375" style="0" customWidth="1"/>
    <col min="17" max="24" width="0" style="0" hidden="1" customWidth="1"/>
    <col min="25" max="25" width="9.140625" style="0" customWidth="1"/>
    <col min="26" max="26" width="7.57421875" style="0" customWidth="1"/>
    <col min="27" max="27" width="8.00390625" style="0" customWidth="1"/>
    <col min="28" max="28" width="13.28125" style="0" customWidth="1"/>
    <col min="29" max="256" width="9.140625" style="0" customWidth="1"/>
  </cols>
  <sheetData>
    <row r="1" spans="1:28" s="4" customFormat="1" ht="18.75" customHeight="1">
      <c r="A1" s="37" t="s">
        <v>271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"/>
      <c r="R1" s="3"/>
      <c r="S1" s="3"/>
      <c r="T1" s="3"/>
      <c r="U1" s="3"/>
      <c r="V1" s="3"/>
      <c r="W1" s="3"/>
      <c r="X1" s="3"/>
      <c r="AB1" s="3"/>
    </row>
    <row r="2" spans="1:28" s="4" customFormat="1" ht="17.25">
      <c r="A2" s="5" t="s">
        <v>272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"/>
      <c r="Q2" s="3"/>
      <c r="R2" s="3"/>
      <c r="S2" s="3"/>
      <c r="T2" s="3"/>
      <c r="U2" s="3"/>
      <c r="V2" s="3"/>
      <c r="W2" s="3"/>
      <c r="X2" s="3"/>
      <c r="AB2" s="3"/>
    </row>
    <row r="3" spans="1:28" s="4" customFormat="1" ht="12.75">
      <c r="A3" s="3"/>
      <c r="B3" s="7"/>
      <c r="C3" s="38"/>
      <c r="D3" s="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B3" s="3"/>
    </row>
    <row r="4" spans="1:28" s="4" customFormat="1" ht="19.5" customHeight="1">
      <c r="A4" s="3"/>
      <c r="B4" s="7"/>
      <c r="C4" s="38"/>
      <c r="D4" s="7"/>
      <c r="E4" s="8" t="s">
        <v>273</v>
      </c>
      <c r="F4" s="8"/>
      <c r="G4" s="8" t="s">
        <v>274</v>
      </c>
      <c r="H4" s="8"/>
      <c r="I4" s="8" t="s">
        <v>275</v>
      </c>
      <c r="J4" s="8"/>
      <c r="K4" s="8" t="s">
        <v>276</v>
      </c>
      <c r="L4" s="8"/>
      <c r="M4" s="8" t="s">
        <v>277</v>
      </c>
      <c r="N4" s="8"/>
      <c r="O4" s="8" t="s">
        <v>278</v>
      </c>
      <c r="P4" s="8"/>
      <c r="Q4" s="8" t="s">
        <v>279</v>
      </c>
      <c r="R4" s="8"/>
      <c r="S4" s="8" t="s">
        <v>280</v>
      </c>
      <c r="T4" s="8"/>
      <c r="U4" s="8" t="s">
        <v>281</v>
      </c>
      <c r="V4" s="8"/>
      <c r="W4" s="8" t="s">
        <v>282</v>
      </c>
      <c r="X4" s="8"/>
      <c r="Y4" s="10" t="s">
        <v>283</v>
      </c>
      <c r="Z4" s="10" t="s">
        <v>284</v>
      </c>
      <c r="AA4" s="10" t="s">
        <v>285</v>
      </c>
      <c r="AB4" s="3"/>
    </row>
    <row r="5" spans="1:28" s="4" customFormat="1" ht="19.5" customHeight="1">
      <c r="A5" s="3"/>
      <c r="B5" s="39" t="s">
        <v>286</v>
      </c>
      <c r="C5" s="40" t="s">
        <v>287</v>
      </c>
      <c r="D5" s="14" t="s">
        <v>288</v>
      </c>
      <c r="E5" s="15" t="s">
        <v>289</v>
      </c>
      <c r="F5" s="15" t="s">
        <v>290</v>
      </c>
      <c r="G5" s="15" t="s">
        <v>291</v>
      </c>
      <c r="H5" s="15" t="s">
        <v>292</v>
      </c>
      <c r="I5" s="15" t="s">
        <v>293</v>
      </c>
      <c r="J5" s="15" t="s">
        <v>294</v>
      </c>
      <c r="K5" s="15" t="s">
        <v>295</v>
      </c>
      <c r="L5" s="15" t="s">
        <v>296</v>
      </c>
      <c r="M5" s="15" t="s">
        <v>297</v>
      </c>
      <c r="N5" s="15" t="s">
        <v>298</v>
      </c>
      <c r="O5" s="15" t="s">
        <v>299</v>
      </c>
      <c r="P5" s="15" t="s">
        <v>300</v>
      </c>
      <c r="Q5" s="15" t="s">
        <v>301</v>
      </c>
      <c r="R5" s="15" t="s">
        <v>302</v>
      </c>
      <c r="S5" s="15" t="s">
        <v>303</v>
      </c>
      <c r="T5" s="15" t="s">
        <v>304</v>
      </c>
      <c r="U5" s="15" t="s">
        <v>305</v>
      </c>
      <c r="V5" s="15" t="s">
        <v>306</v>
      </c>
      <c r="W5" s="15" t="s">
        <v>307</v>
      </c>
      <c r="X5" s="15" t="s">
        <v>308</v>
      </c>
      <c r="Y5" s="16" t="s">
        <v>309</v>
      </c>
      <c r="Z5" s="16" t="s">
        <v>310</v>
      </c>
      <c r="AA5" s="16" t="s">
        <v>311</v>
      </c>
      <c r="AB5" s="3"/>
    </row>
    <row r="6" spans="1:28" s="4" customFormat="1" ht="19.5" customHeight="1">
      <c r="A6" s="3">
        <v>1</v>
      </c>
      <c r="B6" s="17" t="s">
        <v>312</v>
      </c>
      <c r="C6" s="41">
        <v>54</v>
      </c>
      <c r="D6" s="20" t="s">
        <v>313</v>
      </c>
      <c r="E6" s="15">
        <v>3</v>
      </c>
      <c r="F6" s="21">
        <f>IF(OR(E6="dnf",E6="dns",E6="dnc",E6="dsq",E6="bfd",E6="ocs",E6="raf",E6="dne"),30,E6)</f>
        <v>3</v>
      </c>
      <c r="G6" s="15">
        <v>1</v>
      </c>
      <c r="H6" s="21">
        <f>IF(OR(G6="dnf",G6="dns",G6="dnc",G6="dsq",G6="bfd",G6="ocs",G6="raf",G6="dne"),24,G6)</f>
        <v>1</v>
      </c>
      <c r="I6" s="15">
        <v>10</v>
      </c>
      <c r="J6" s="21">
        <f>IF(OR(I6="dnf",I6="dns",I6="dnc",I6="dsq",I6="bfd",I6="ocs",I6="raf",I6="dne"),24,I6)</f>
        <v>10</v>
      </c>
      <c r="K6" s="15">
        <v>1</v>
      </c>
      <c r="L6" s="21">
        <f>IF(OR(K6="dnf",K6="dns",K6="dnc",K6="dsq",K6="bfd",K6="ocs",K6="raf",K6="dne"),24,K6)</f>
        <v>1</v>
      </c>
      <c r="M6" s="15"/>
      <c r="N6" s="21">
        <f>IF(OR(M6="dnf",M6="dns",M6="dnc",M6="dsq",M6="bfd",M6="ocs",M6="raf",M6="dne"),24,M6)</f>
        <v>0</v>
      </c>
      <c r="O6" s="15"/>
      <c r="P6" s="21">
        <f>IF(OR(O6="dnf",O6="dns",O6="dnc",O6="dsq",O6="bfd",O6="ocs",O6="raf",O6="dne"),24,O6)</f>
        <v>0</v>
      </c>
      <c r="Q6" s="15"/>
      <c r="R6" s="21">
        <f>IF(OR(Q6="dnf",Q6="dns",Q6="dnc",Q6="dsq",Q6="bfd",Q6="ocs",Q6="raf",Q6="dne"),60,Q6)</f>
        <v>0</v>
      </c>
      <c r="S6" s="15"/>
      <c r="T6" s="21">
        <f>IF(OR(S6="dnf",S6="dns",S6="dnc",S6="dsq",S6="bfd",S6="ocs",S6="raf",S6="dne"),24,S6)</f>
        <v>0</v>
      </c>
      <c r="U6" s="15"/>
      <c r="V6" s="21">
        <f>IF(OR(U6="dnf",U6="dns",U6="dnc",U6="dsq",U6="bfd",U6="ocs",U6="raf",U6="dne"),24,U6)</f>
        <v>0</v>
      </c>
      <c r="W6" s="15"/>
      <c r="X6" s="21">
        <f>IF(OR(W6="dnf",W6="dns",W6="dnc",W6="dsq",W6="bfd",W6="ocs",W6="raf",W6="dne"),24,W6)</f>
        <v>0</v>
      </c>
      <c r="Y6" s="15"/>
      <c r="Z6" s="21">
        <f>MAX(F6,H6,J6,L6,N6,P6,R6,T6,V6,X6)</f>
        <v>10</v>
      </c>
      <c r="AA6" s="21">
        <f>SUM(F6,H6,J6,L6,N6,P6,R6,T6,V6,X6,Y6)-Z6</f>
        <v>5</v>
      </c>
      <c r="AB6" s="3"/>
    </row>
    <row r="7" spans="1:28" s="4" customFormat="1" ht="19.5" customHeight="1">
      <c r="A7" s="3">
        <v>2</v>
      </c>
      <c r="B7" s="17" t="s">
        <v>314</v>
      </c>
      <c r="C7" s="41">
        <v>721</v>
      </c>
      <c r="D7" s="20" t="s">
        <v>315</v>
      </c>
      <c r="E7" s="15">
        <v>2</v>
      </c>
      <c r="F7" s="21">
        <f>IF(OR(E7="dnf",E7="dns",E7="dnc",E7="dsq",E7="bfd",E7="ocs",E7="raf",E7="dne"),30,E7)</f>
        <v>2</v>
      </c>
      <c r="G7" s="15">
        <v>3</v>
      </c>
      <c r="H7" s="21">
        <f>IF(OR(G7="dnf",G7="dns",G7="dnc",G7="dsq",G7="bfd",G7="ocs",G7="raf",G7="dne"),24,G7)</f>
        <v>3</v>
      </c>
      <c r="I7" s="15">
        <v>1</v>
      </c>
      <c r="J7" s="21">
        <f>IF(OR(I7="dnf",I7="dns",I7="dnc",I7="dsq",I7="bfd",I7="ocs",I7="raf",I7="dne"),24,I7)</f>
        <v>1</v>
      </c>
      <c r="K7" s="15">
        <v>2</v>
      </c>
      <c r="L7" s="21">
        <f>IF(OR(K7="dnf",K7="dns",K7="dnc",K7="dsq",K7="bfd",K7="ocs",K7="raf",K7="dne"),24,K7)</f>
        <v>2</v>
      </c>
      <c r="M7" s="15"/>
      <c r="N7" s="21">
        <f>IF(OR(M7="dnf",M7="dns",M7="dnc",M7="dsq",M7="bfd",M7="ocs",M7="raf",M7="dne"),24,M7)</f>
        <v>0</v>
      </c>
      <c r="O7" s="15"/>
      <c r="P7" s="21">
        <f>IF(OR(O7="dnf",O7="dns",O7="dnc",O7="dsq",O7="bfd",O7="ocs",O7="raf",O7="dne"),24,O7)</f>
        <v>0</v>
      </c>
      <c r="Q7" s="15"/>
      <c r="R7" s="21">
        <f>IF(OR(Q7="dnf",Q7="dns",Q7="dnc",Q7="dsq",Q7="bfd",Q7="ocs",Q7="raf",Q7="dne"),60,Q7)</f>
        <v>0</v>
      </c>
      <c r="S7" s="15"/>
      <c r="T7" s="21">
        <f>IF(OR(S7="dnf",S7="dns",S7="dnc",S7="dsq",S7="bfd",S7="ocs",S7="raf",S7="dne"),24,S7)</f>
        <v>0</v>
      </c>
      <c r="U7" s="15"/>
      <c r="V7" s="21">
        <f>IF(OR(U7="dnf",U7="dns",U7="dnc",U7="dsq",U7="bfd",U7="ocs",U7="raf",U7="dne"),24,U7)</f>
        <v>0</v>
      </c>
      <c r="W7" s="15"/>
      <c r="X7" s="21">
        <f>IF(OR(W7="dnf",W7="dns",W7="dnc",W7="dsq",W7="bfd",W7="ocs",W7="raf",W7="dne"),24,W7)</f>
        <v>0</v>
      </c>
      <c r="Y7" s="15"/>
      <c r="Z7" s="21">
        <f>MAX(F7,H7,J7,L7,N7,P7,R7,T7,V7,X7)</f>
        <v>3</v>
      </c>
      <c r="AA7" s="21">
        <f>SUM(F7,H7,J7,L7,N7,P7,R7,T7,V7,X7,Y7)-Z7</f>
        <v>5</v>
      </c>
      <c r="AB7" s="3"/>
    </row>
    <row r="8" spans="1:28" s="4" customFormat="1" ht="19.5" customHeight="1">
      <c r="A8" s="3">
        <v>3</v>
      </c>
      <c r="B8" s="17" t="s">
        <v>316</v>
      </c>
      <c r="C8" s="41">
        <v>32</v>
      </c>
      <c r="D8" s="20" t="s">
        <v>317</v>
      </c>
      <c r="E8" s="15">
        <v>1</v>
      </c>
      <c r="F8" s="21">
        <f>IF(OR(E8="dnf",E8="dns",E8="dnc",E8="dsq",E8="bfd",E8="ocs",E8="raf",E8="dne"),30,E8)</f>
        <v>1</v>
      </c>
      <c r="G8" s="15">
        <v>2</v>
      </c>
      <c r="H8" s="21">
        <f>IF(OR(G8="dnf",G8="dns",G8="dnc",G8="dsq",G8="bfd",G8="ocs",G8="raf",G8="dne"),24,G8)</f>
        <v>2</v>
      </c>
      <c r="I8" s="15">
        <v>7</v>
      </c>
      <c r="J8" s="21">
        <f>IF(OR(I8="dnf",I8="dns",I8="dnc",I8="dsq",I8="bfd",I8="ocs",I8="raf",I8="dne"),24,I8)</f>
        <v>7</v>
      </c>
      <c r="K8" s="15">
        <v>4</v>
      </c>
      <c r="L8" s="21">
        <f>IF(OR(K8="dnf",K8="dns",K8="dnc",K8="dsq",K8="bfd",K8="ocs",K8="raf",K8="dne"),24,K8)</f>
        <v>4</v>
      </c>
      <c r="M8" s="15"/>
      <c r="N8" s="21">
        <f>IF(OR(M8="dnf",M8="dns",M8="dnc",M8="dsq",M8="bfd",M8="ocs",M8="raf",M8="dne"),24,M8)</f>
        <v>0</v>
      </c>
      <c r="O8" s="15"/>
      <c r="P8" s="21">
        <f>IF(OR(O8="dnf",O8="dns",O8="dnc",O8="dsq",O8="bfd",O8="ocs",O8="raf",O8="dne"),24,O8)</f>
        <v>0</v>
      </c>
      <c r="Q8" s="15"/>
      <c r="R8" s="21">
        <f>IF(OR(Q8="dnf",Q8="dns",Q8="dnc",Q8="dsq",Q8="bfd",Q8="ocs",Q8="raf",Q8="dne"),60,Q8)</f>
        <v>0</v>
      </c>
      <c r="S8" s="15"/>
      <c r="T8" s="21">
        <f>IF(OR(S8="dnf",S8="dns",S8="dnc",S8="dsq",S8="bfd",S8="ocs",S8="raf",S8="dne"),24,S8)</f>
        <v>0</v>
      </c>
      <c r="U8" s="15"/>
      <c r="V8" s="21">
        <f>IF(OR(U8="dnf",U8="dns",U8="dnc",U8="dsq",U8="bfd",U8="ocs",U8="raf",U8="dne"),24,U8)</f>
        <v>0</v>
      </c>
      <c r="W8" s="15"/>
      <c r="X8" s="21">
        <f>IF(OR(W8="dnf",W8="dns",W8="dnc",W8="dsq",W8="bfd",W8="ocs",W8="raf",W8="dne"),24,W8)</f>
        <v>0</v>
      </c>
      <c r="Y8" s="15"/>
      <c r="Z8" s="21">
        <f>MAX(F8,H8,J8,L8,N8,P8,R8,T8,V8,X8)</f>
        <v>7</v>
      </c>
      <c r="AA8" s="21">
        <f>SUM(F8,H8,J8,L8,N8,P8,R8,T8,V8,X8,Y8)-Z8</f>
        <v>7</v>
      </c>
      <c r="AB8" s="3"/>
    </row>
    <row r="9" spans="1:28" s="4" customFormat="1" ht="19.5" customHeight="1">
      <c r="A9" s="3">
        <v>4</v>
      </c>
      <c r="B9" s="17" t="s">
        <v>318</v>
      </c>
      <c r="C9" s="41">
        <v>369</v>
      </c>
      <c r="D9" s="20" t="s">
        <v>319</v>
      </c>
      <c r="E9" s="15">
        <v>6</v>
      </c>
      <c r="F9" s="21">
        <f>IF(OR(E9="dnf",E9="dns",E9="dnc",E9="dsq",E9="bfd",E9="ocs",E9="raf",E9="dne"),30,E9)</f>
        <v>6</v>
      </c>
      <c r="G9" s="15">
        <v>9</v>
      </c>
      <c r="H9" s="21">
        <f>IF(OR(G9="dnf",G9="dns",G9="dnc",G9="dsq",G9="bfd",G9="ocs",G9="raf",G9="dne"),24,G9)</f>
        <v>9</v>
      </c>
      <c r="I9" s="10">
        <v>5</v>
      </c>
      <c r="J9" s="21">
        <f>IF(OR(I9="dnf",I9="dns",I9="dnc",I9="dsq",I9="bfd",I9="ocs",I9="raf",I9="dne"),24,I9)</f>
        <v>5</v>
      </c>
      <c r="K9" s="15">
        <v>3</v>
      </c>
      <c r="L9" s="21">
        <f>IF(OR(K9="dnf",K9="dns",K9="dnc",K9="dsq",K9="bfd",K9="ocs",K9="raf",K9="dne"),24,K9)</f>
        <v>3</v>
      </c>
      <c r="M9" s="15"/>
      <c r="N9" s="21">
        <f>IF(OR(M9="dnf",M9="dns",M9="dnc",M9="dsq",M9="bfd",M9="ocs",M9="raf",M9="dne"),24,M9)</f>
        <v>0</v>
      </c>
      <c r="O9" s="15"/>
      <c r="P9" s="21">
        <f>IF(OR(O9="dnf",O9="dns",O9="dnc",O9="dsq",O9="bfd",O9="ocs",O9="raf",O9="dne"),24,O9)</f>
        <v>0</v>
      </c>
      <c r="Q9" s="15"/>
      <c r="R9" s="21">
        <f>IF(OR(Q9="dnf",Q9="dns",Q9="dnc",Q9="dsq",Q9="bfd",Q9="ocs",Q9="raf",Q9="dne"),60,Q9)</f>
        <v>0</v>
      </c>
      <c r="S9" s="15"/>
      <c r="T9" s="21">
        <f>IF(OR(S9="dnf",S9="dns",S9="dnc",S9="dsq",S9="bfd",S9="ocs",S9="raf",S9="dne"),24,S9)</f>
        <v>0</v>
      </c>
      <c r="U9" s="15"/>
      <c r="V9" s="21">
        <f>IF(OR(U9="dnf",U9="dns",U9="dnc",U9="dsq",U9="bfd",U9="ocs",U9="raf",U9="dne"),24,U9)</f>
        <v>0</v>
      </c>
      <c r="W9" s="15"/>
      <c r="X9" s="21">
        <f>IF(OR(W9="dnf",W9="dns",W9="dnc",W9="dsq",W9="bfd",W9="ocs",W9="raf",W9="dne"),24,W9)</f>
        <v>0</v>
      </c>
      <c r="Y9" s="15"/>
      <c r="Z9" s="21">
        <f>MAX(F9,H9,J9,L9,N9,P9,R9,T9,V9,X9)</f>
        <v>9</v>
      </c>
      <c r="AA9" s="21">
        <f>SUM(F9,H9,J9,L9,N9,P9,R9,T9,V9,X9,Y9)-Z9</f>
        <v>14</v>
      </c>
      <c r="AB9" s="3"/>
    </row>
    <row r="10" spans="1:28" s="4" customFormat="1" ht="19.5" customHeight="1">
      <c r="A10" s="3">
        <v>5</v>
      </c>
      <c r="B10" s="42" t="s">
        <v>320</v>
      </c>
      <c r="C10" s="43">
        <v>2</v>
      </c>
      <c r="D10" s="44" t="s">
        <v>321</v>
      </c>
      <c r="E10" s="45">
        <v>5</v>
      </c>
      <c r="F10" s="21">
        <f>IF(OR(E10="dnf",E10="dns",E10="dnc",E10="dsq",E10="bfd",E10="ocs",E10="raf",E10="dne"),30,E10)</f>
        <v>5</v>
      </c>
      <c r="G10" s="15">
        <v>10</v>
      </c>
      <c r="H10" s="46">
        <f>IF(OR(G10="dnf",G10="dns",G10="dnc",G10="dsq",G10="bfd",G10="ocs",G10="raf",G10="dne"),24,G10)</f>
        <v>10</v>
      </c>
      <c r="I10" s="15">
        <v>3</v>
      </c>
      <c r="J10" s="47">
        <f>IF(OR(I10="dnf",I10="dns",I10="dnc",I10="dsq",I10="bfd",I10="ocs",I10="raf",I10="dne"),24,I10)</f>
        <v>3</v>
      </c>
      <c r="K10" s="15">
        <v>6</v>
      </c>
      <c r="L10" s="21">
        <f>IF(OR(K10="dnf",K10="dns",K10="dnc",K10="dsq",K10="bfd",K10="ocs",K10="raf",K10="dne"),24,K10)</f>
        <v>6</v>
      </c>
      <c r="M10" s="15"/>
      <c r="N10" s="21">
        <f>IF(OR(M10="dnf",M10="dns",M10="dnc",M10="dsq",M10="bfd",M10="ocs",M10="raf",M10="dne"),24,M10)</f>
        <v>0</v>
      </c>
      <c r="O10" s="15"/>
      <c r="P10" s="21">
        <f>IF(OR(O10="dnf",O10="dns",O10="dnc",O10="dsq",O10="bfd",O10="ocs",O10="raf",O10="dne"),24,O10)</f>
        <v>0</v>
      </c>
      <c r="Q10" s="15"/>
      <c r="R10" s="21">
        <f>IF(OR(Q10="dnf",Q10="dns",Q10="dnc",Q10="dsq",Q10="bfd",Q10="ocs",Q10="raf",Q10="dne"),60,Q10)</f>
        <v>0</v>
      </c>
      <c r="S10" s="15"/>
      <c r="T10" s="21">
        <f>IF(OR(S10="dnf",S10="dns",S10="dnc",S10="dsq",S10="bfd",S10="ocs",S10="raf",S10="dne"),24,S10)</f>
        <v>0</v>
      </c>
      <c r="U10" s="15"/>
      <c r="V10" s="21">
        <f>IF(OR(U10="dnf",U10="dns",U10="dnc",U10="dsq",U10="bfd",U10="ocs",U10="raf",U10="dne"),24,U10)</f>
        <v>0</v>
      </c>
      <c r="W10" s="15"/>
      <c r="X10" s="21">
        <f>IF(OR(W10="dnf",W10="dns",W10="dnc",W10="dsq",W10="bfd",W10="ocs",W10="raf",W10="dne"),24,W10)</f>
        <v>0</v>
      </c>
      <c r="Y10" s="44"/>
      <c r="Z10" s="21">
        <f>MAX(F10,H10,J10,L10,N10,P10,R10,T10,V10,X10)</f>
        <v>10</v>
      </c>
      <c r="AA10" s="21">
        <f>SUM(F10,H10,J10,L10,N10,P10,R10,T10,V10,X10,Y10)-Z10</f>
        <v>14</v>
      </c>
      <c r="AB10" s="3"/>
    </row>
    <row r="11" spans="1:28" s="4" customFormat="1" ht="19.5" customHeight="1">
      <c r="A11" s="3">
        <v>6</v>
      </c>
      <c r="B11" s="17" t="s">
        <v>322</v>
      </c>
      <c r="C11" s="41">
        <v>15</v>
      </c>
      <c r="D11" s="20" t="s">
        <v>323</v>
      </c>
      <c r="E11" s="15">
        <v>8</v>
      </c>
      <c r="F11" s="21">
        <f>IF(OR(E11="dnf",E11="dns",E11="dnc",E11="dsq",E11="bfd",E11="ocs",E11="raf",E11="dne"),30,E11)</f>
        <v>8</v>
      </c>
      <c r="G11" s="15">
        <v>7</v>
      </c>
      <c r="H11" s="46">
        <f>IF(OR(G11="dnf",G11="dns",G11="dnc",G11="dsq",G11="bfd",G11="ocs",G11="raf",G11="dne"),24,G11)</f>
        <v>7</v>
      </c>
      <c r="I11" s="15">
        <v>2</v>
      </c>
      <c r="J11" s="47">
        <f>IF(OR(I11="dnf",I11="dns",I11="dnc",I11="dsq",I11="bfd",I11="ocs",I11="raf",I11="dne"),24,I11)</f>
        <v>2</v>
      </c>
      <c r="K11" s="15">
        <v>9</v>
      </c>
      <c r="L11" s="21">
        <f>IF(OR(K11="dnf",K11="dns",K11="dnc",K11="dsq",K11="bfd",K11="ocs",K11="raf",K11="dne"),24,K11)</f>
        <v>9</v>
      </c>
      <c r="M11" s="15"/>
      <c r="N11" s="21">
        <f>IF(OR(M11="dnf",M11="dns",M11="dnc",M11="dsq",M11="bfd",M11="ocs",M11="raf",M11="dne"),24,M11)</f>
        <v>0</v>
      </c>
      <c r="O11" s="15"/>
      <c r="P11" s="21">
        <f>IF(OR(O11="dnf",O11="dns",O11="dnc",O11="dsq",O11="bfd",O11="ocs",O11="raf",O11="dne"),24,O11)</f>
        <v>0</v>
      </c>
      <c r="Q11" s="15"/>
      <c r="R11" s="21">
        <f>IF(OR(Q11="dnf",Q11="dns",Q11="dnc",Q11="dsq",Q11="bfd",Q11="ocs",Q11="raf",Q11="dne"),60,Q11)</f>
        <v>0</v>
      </c>
      <c r="S11" s="15"/>
      <c r="T11" s="21">
        <f>IF(OR(S11="dnf",S11="dns",S11="dnc",S11="dsq",S11="bfd",S11="ocs",S11="raf",S11="dne"),24,S11)</f>
        <v>0</v>
      </c>
      <c r="U11" s="15"/>
      <c r="V11" s="21">
        <f>IF(OR(U11="dnf",U11="dns",U11="dnc",U11="dsq",U11="bfd",U11="ocs",U11="raf",U11="dne"),24,U11)</f>
        <v>0</v>
      </c>
      <c r="W11" s="15"/>
      <c r="X11" s="21">
        <f>IF(OR(W11="dnf",W11="dns",W11="dnc",W11="dsq",W11="bfd",W11="ocs",W11="raf",W11="dne"),24,W11)</f>
        <v>0</v>
      </c>
      <c r="Y11" s="15"/>
      <c r="Z11" s="21">
        <f>MAX(F11,H11,J11,L11,N11,P11,R11,T11,V11,X11)</f>
        <v>9</v>
      </c>
      <c r="AA11" s="21">
        <f>SUM(F11,H11,J11,L11,N11,P11,R11,T11,V11,X11,Y11)-Z11</f>
        <v>17</v>
      </c>
      <c r="AB11" s="3"/>
    </row>
    <row r="12" spans="1:28" s="4" customFormat="1" ht="19.5" customHeight="1">
      <c r="A12" s="3">
        <v>7</v>
      </c>
      <c r="B12" s="17" t="s">
        <v>324</v>
      </c>
      <c r="C12" s="41">
        <v>20</v>
      </c>
      <c r="D12" s="20" t="s">
        <v>325</v>
      </c>
      <c r="E12" s="15">
        <v>10</v>
      </c>
      <c r="F12" s="21">
        <f>IF(OR(E12="dnf",E12="dns",E12="dnc",E12="dsq",E12="bfd",E12="ocs",E12="raf",E12="dne"),30,E12)</f>
        <v>10</v>
      </c>
      <c r="G12" s="15">
        <v>5</v>
      </c>
      <c r="H12" s="46">
        <f>IF(OR(G12="dnf",G12="dns",G12="dnc",G12="dsq",G12="bfd",G12="ocs",G12="raf",G12="dne"),24,G12)</f>
        <v>5</v>
      </c>
      <c r="I12" s="15">
        <v>9</v>
      </c>
      <c r="J12" s="47">
        <f>IF(OR(I12="dnf",I12="dns",I12="dnc",I12="dsq",I12="bfd",I12="ocs",I12="raf",I12="dne"),24,I12)</f>
        <v>9</v>
      </c>
      <c r="K12" s="15">
        <v>5</v>
      </c>
      <c r="L12" s="21">
        <f>IF(OR(K12="dnf",K12="dns",K12="dnc",K12="dsq",K12="bfd",K12="ocs",K12="raf",K12="dne"),24,K12)</f>
        <v>5</v>
      </c>
      <c r="M12" s="15"/>
      <c r="N12" s="21">
        <f>IF(OR(M12="dnf",M12="dns",M12="dnc",M12="dsq",M12="bfd",M12="ocs",M12="raf",M12="dne"),24,M12)</f>
        <v>0</v>
      </c>
      <c r="O12" s="15"/>
      <c r="P12" s="21">
        <f>IF(OR(O12="dnf",O12="dns",O12="dnc",O12="dsq",O12="bfd",O12="ocs",O12="raf",O12="dne"),24,O12)</f>
        <v>0</v>
      </c>
      <c r="Q12" s="15"/>
      <c r="R12" s="21">
        <f>IF(OR(Q12="dnf",Q12="dns",Q12="dnc",Q12="dsq",Q12="bfd",Q12="ocs",Q12="raf",Q12="dne"),60,Q12)</f>
        <v>0</v>
      </c>
      <c r="S12" s="15"/>
      <c r="T12" s="21">
        <f>IF(OR(S12="dnf",S12="dns",S12="dnc",S12="dsq",S12="bfd",S12="ocs",S12="raf",S12="dne"),24,S12)</f>
        <v>0</v>
      </c>
      <c r="U12" s="15"/>
      <c r="V12" s="21">
        <f>IF(OR(U12="dnf",U12="dns",U12="dnc",U12="dsq",U12="bfd",U12="ocs",U12="raf",U12="dne"),24,U12)</f>
        <v>0</v>
      </c>
      <c r="W12" s="15"/>
      <c r="X12" s="21">
        <f>IF(OR(W12="dnf",W12="dns",W12="dnc",W12="dsq",W12="bfd",W12="ocs",W12="raf",W12="dne"),24,W12)</f>
        <v>0</v>
      </c>
      <c r="Y12" s="15"/>
      <c r="Z12" s="21">
        <f>MAX(F12,H12,J12,L12,N12,P12,R12,T12,V12,X12)</f>
        <v>10</v>
      </c>
      <c r="AA12" s="21">
        <f>SUM(F12,H12,J12,L12,N12,P12,R12,T12,V12,X12,Y12)-Z12</f>
        <v>19</v>
      </c>
      <c r="AB12" s="3"/>
    </row>
    <row r="13" spans="1:28" s="4" customFormat="1" ht="19.5" customHeight="1">
      <c r="A13" s="3">
        <v>8</v>
      </c>
      <c r="B13" s="17" t="s">
        <v>326</v>
      </c>
      <c r="C13" s="41">
        <v>740</v>
      </c>
      <c r="D13" s="20" t="s">
        <v>327</v>
      </c>
      <c r="E13" s="15">
        <v>4</v>
      </c>
      <c r="F13" s="21">
        <f>IF(OR(E13="dnf",E13="dns",E13="dnc",E13="dsq",E13="bfd",E13="ocs",E13="raf",E13="dne"),30,E13)</f>
        <v>4</v>
      </c>
      <c r="G13" s="15">
        <v>4</v>
      </c>
      <c r="H13" s="46">
        <f>IF(OR(G13="dnf",G13="dns",G13="dnc",G13="dsq",G13="bfd",G13="ocs",G13="raf",G13="dne"),24,G13)</f>
        <v>4</v>
      </c>
      <c r="I13" s="15">
        <v>12</v>
      </c>
      <c r="J13" s="47">
        <f>IF(OR(I13="dnf",I13="dns",I13="dnc",I13="dsq",I13="bfd",I13="ocs",I13="raf",I13="dne"),24,I13)</f>
        <v>12</v>
      </c>
      <c r="K13" s="15">
        <v>15</v>
      </c>
      <c r="L13" s="21">
        <f>IF(OR(K13="dnf",K13="dns",K13="dnc",K13="dsq",K13="bfd",K13="ocs",K13="raf",K13="dne"),24,K13)</f>
        <v>15</v>
      </c>
      <c r="M13" s="15"/>
      <c r="N13" s="21">
        <f>IF(OR(M13="dnf",M13="dns",M13="dnc",M13="dsq",M13="bfd",M13="ocs",M13="raf",M13="dne"),24,M13)</f>
        <v>0</v>
      </c>
      <c r="O13" s="15"/>
      <c r="P13" s="21">
        <f>IF(OR(O13="dnf",O13="dns",O13="dnc",O13="dsq",O13="bfd",O13="ocs",O13="raf",O13="dne"),24,O13)</f>
        <v>0</v>
      </c>
      <c r="Q13" s="15"/>
      <c r="R13" s="21">
        <f>IF(OR(Q13="dnf",Q13="dns",Q13="dnc",Q13="dsq",Q13="bfd",Q13="ocs",Q13="raf",Q13="dne"),60,Q13)</f>
        <v>0</v>
      </c>
      <c r="S13" s="15"/>
      <c r="T13" s="21">
        <f>IF(OR(S13="dnf",S13="dns",S13="dnc",S13="dsq",S13="bfd",S13="ocs",S13="raf",S13="dne"),24,S13)</f>
        <v>0</v>
      </c>
      <c r="U13" s="15"/>
      <c r="V13" s="21">
        <f>IF(OR(U13="dnf",U13="dns",U13="dnc",U13="dsq",U13="bfd",U13="ocs",U13="raf",U13="dne"),24,U13)</f>
        <v>0</v>
      </c>
      <c r="W13" s="15"/>
      <c r="X13" s="21">
        <f>IF(OR(W13="dnf",W13="dns",W13="dnc",W13="dsq",W13="bfd",W13="ocs",W13="raf",W13="dne"),24,W13)</f>
        <v>0</v>
      </c>
      <c r="Y13" s="15"/>
      <c r="Z13" s="21">
        <f>MAX(F13,H13,J13,L13,N13,P13,R13,T13,V13,X13)</f>
        <v>15</v>
      </c>
      <c r="AA13" s="21">
        <f>SUM(F13,H13,J13,L13,N13,P13,R13,T13,V13,X13,Y13)-Z13</f>
        <v>20</v>
      </c>
      <c r="AB13" s="3"/>
    </row>
    <row r="14" spans="1:28" s="4" customFormat="1" ht="19.5" customHeight="1">
      <c r="A14" s="3">
        <v>9</v>
      </c>
      <c r="B14" s="17" t="s">
        <v>328</v>
      </c>
      <c r="C14" s="41">
        <v>518</v>
      </c>
      <c r="D14" s="20" t="s">
        <v>329</v>
      </c>
      <c r="E14" s="28">
        <v>11</v>
      </c>
      <c r="F14" s="21">
        <f>IF(OR(E14="dnf",E14="dns",E14="dnc",E14="dsq",E14="bfd",E14="ocs",E14="raf",E14="dne"),30,E14)</f>
        <v>11</v>
      </c>
      <c r="G14" s="15">
        <v>6</v>
      </c>
      <c r="H14" s="46">
        <f>IF(OR(G14="dnf",G14="dns",G14="dnc",G14="dsq",G14="bfd",G14="ocs",G14="raf",G14="dne"),24,G14)</f>
        <v>6</v>
      </c>
      <c r="I14" s="10">
        <v>4</v>
      </c>
      <c r="J14" s="48">
        <f>IF(OR(I14="dnf",I14="dns",I14="dnc",I14="dsq",I14="bfd",I14="ocs",I14="raf",I14="dne"),24,I14)</f>
        <v>4</v>
      </c>
      <c r="K14" s="10">
        <v>13</v>
      </c>
      <c r="L14" s="22">
        <f>IF(OR(K14="dnf",K14="dns",K14="dnc",K14="dsq",K14="bfd",K14="ocs",K14="raf",K14="dne"),24,K14)</f>
        <v>13</v>
      </c>
      <c r="M14" s="10"/>
      <c r="N14" s="22">
        <f>IF(OR(M14="dnf",M14="dns",M14="dnc",M14="dsq",M14="bfd",M14="ocs",M14="raf",M14="dne"),24,M14)</f>
        <v>0</v>
      </c>
      <c r="O14" s="15"/>
      <c r="P14" s="21">
        <f>IF(OR(O14="dnf",O14="dns",O14="dnc",O14="dsq",O14="bfd",O14="ocs",O14="raf",O14="dne"),24,O14)</f>
        <v>0</v>
      </c>
      <c r="Q14" s="15"/>
      <c r="R14" s="21">
        <f>IF(OR(Q14="dnf",Q14="dns",Q14="dnc",Q14="dsq",Q14="bfd",Q14="ocs",Q14="raf",Q14="dne"),60,Q14)</f>
        <v>0</v>
      </c>
      <c r="S14" s="15"/>
      <c r="T14" s="21">
        <f>IF(OR(S14="dnf",S14="dns",S14="dnc",S14="dsq",S14="bfd",S14="ocs",S14="raf",S14="dne"),24,S14)</f>
        <v>0</v>
      </c>
      <c r="U14" s="15"/>
      <c r="V14" s="21">
        <f>IF(OR(U14="dnf",U14="dns",U14="dnc",U14="dsq",U14="bfd",U14="ocs",U14="raf",U14="dne"),24,U14)</f>
        <v>0</v>
      </c>
      <c r="W14" s="15"/>
      <c r="X14" s="21">
        <f>IF(OR(W14="dnf",W14="dns",W14="dnc",W14="dsq",W14="bfd",W14="ocs",W14="raf",W14="dne"),24,W14)</f>
        <v>0</v>
      </c>
      <c r="Y14" s="15"/>
      <c r="Z14" s="21">
        <f>MAX(F14,H14,J14,L14,N14,P14,R14,T14,V14,X14)</f>
        <v>13</v>
      </c>
      <c r="AA14" s="21">
        <f>SUM(F14,H14,J14,L14,N14,P14,R14,T14,V14,X14,Y14)-Z14</f>
        <v>21</v>
      </c>
      <c r="AB14" s="3"/>
    </row>
    <row r="15" spans="1:28" s="4" customFormat="1" ht="19.5" customHeight="1">
      <c r="A15" s="3">
        <v>10</v>
      </c>
      <c r="B15" s="17" t="s">
        <v>330</v>
      </c>
      <c r="C15" s="41">
        <v>515</v>
      </c>
      <c r="D15" s="20" t="s">
        <v>331</v>
      </c>
      <c r="E15" s="15">
        <v>7</v>
      </c>
      <c r="F15" s="21">
        <f>IF(OR(E15="dnf",E15="dns",E15="dnc",E15="dsq",E15="bfd",E15="ocs",E15="raf",E15="dne"),30,E15)</f>
        <v>7</v>
      </c>
      <c r="G15" s="15">
        <v>8</v>
      </c>
      <c r="H15" s="46">
        <f>IF(OR(G15="dnf",G15="dns",G15="dnc",G15="dsq",G15="bfd",G15="ocs",G15="raf",G15="dne"),24,G15)</f>
        <v>8</v>
      </c>
      <c r="I15" s="15">
        <v>8</v>
      </c>
      <c r="J15" s="21">
        <f>IF(OR(I15="dnf",I15="dns",I15="dnc",I15="dsq",I15="bfd",I15="ocs",I15="raf",I15="dne"),24,I15)</f>
        <v>8</v>
      </c>
      <c r="K15" s="15">
        <v>7</v>
      </c>
      <c r="L15" s="21">
        <f>IF(OR(K15="dnf",K15="dns",K15="dnc",K15="dsq",K15="bfd",K15="ocs",K15="raf",K15="dne"),24,K15)</f>
        <v>7</v>
      </c>
      <c r="M15" s="15"/>
      <c r="N15" s="21">
        <f>IF(OR(M15="dnf",M15="dns",M15="dnc",M15="dsq",M15="bfd",M15="ocs",M15="raf",M15="dne"),24,M15)</f>
        <v>0</v>
      </c>
      <c r="O15" s="25"/>
      <c r="P15" s="21">
        <f>IF(OR(O15="dnf",O15="dns",O15="dnc",O15="dsq",O15="bfd",O15="ocs",O15="raf",O15="dne"),24,O15)</f>
        <v>0</v>
      </c>
      <c r="Q15" s="15"/>
      <c r="R15" s="21">
        <f>IF(OR(Q15="dnf",Q15="dns",Q15="dnc",Q15="dsq",Q15="bfd",Q15="ocs",Q15="raf",Q15="dne"),60,Q15)</f>
        <v>0</v>
      </c>
      <c r="S15" s="15"/>
      <c r="T15" s="21">
        <f>IF(OR(S15="dnf",S15="dns",S15="dnc",S15="dsq",S15="bfd",S15="ocs",S15="raf",S15="dne"),24,S15)</f>
        <v>0</v>
      </c>
      <c r="U15" s="15"/>
      <c r="V15" s="21">
        <f>IF(OR(U15="dnf",U15="dns",U15="dnc",U15="dsq",U15="bfd",U15="ocs",U15="raf",U15="dne"),24,U15)</f>
        <v>0</v>
      </c>
      <c r="W15" s="15"/>
      <c r="X15" s="21">
        <f>IF(OR(W15="dnf",W15="dns",W15="dnc",W15="dsq",W15="bfd",W15="ocs",W15="raf",W15="dne"),24,W15)</f>
        <v>0</v>
      </c>
      <c r="Y15" s="15"/>
      <c r="Z15" s="21">
        <f>MAX(F15,H15,J15,L15,N15,P15,R15,T15,V15,X15)</f>
        <v>8</v>
      </c>
      <c r="AA15" s="21">
        <f>SUM(F15,H15,J15,L15,N15,P15,R15,T15,V15,X15,Y15)-Z15</f>
        <v>22</v>
      </c>
      <c r="AB15" s="3"/>
    </row>
    <row r="16" spans="1:28" s="4" customFormat="1" ht="19.5" customHeight="1">
      <c r="A16" s="3">
        <v>11</v>
      </c>
      <c r="B16" s="17" t="s">
        <v>332</v>
      </c>
      <c r="C16" s="41">
        <v>16</v>
      </c>
      <c r="D16" s="20" t="s">
        <v>333</v>
      </c>
      <c r="E16" s="15">
        <v>9</v>
      </c>
      <c r="F16" s="21">
        <f>IF(OR(E16="dnf",E16="dns",E16="dnc",E16="dsq",E16="bfd",E16="ocs",E16="raf",E16="dne"),30,E16)</f>
        <v>9</v>
      </c>
      <c r="G16" s="15">
        <v>14</v>
      </c>
      <c r="H16" s="46">
        <f>IF(OR(G16="dnf",G16="dns",G16="dnc",G16="dsq",G16="bfd",G16="ocs",G16="raf",G16="dne"),24,G16)</f>
        <v>14</v>
      </c>
      <c r="I16" s="15">
        <v>6</v>
      </c>
      <c r="J16" s="21">
        <f>IF(OR(I16="dnf",I16="dns",I16="dnc",I16="dsq",I16="bfd",I16="ocs",I16="raf",I16="dne"),24,I16)</f>
        <v>6</v>
      </c>
      <c r="K16" s="10">
        <v>18</v>
      </c>
      <c r="L16" s="21">
        <f>IF(OR(K16="dnf",K16="dns",K16="dnc",K16="dsq",K16="bfd",K16="ocs",K16="raf",K16="dne"),24,K16)</f>
        <v>18</v>
      </c>
      <c r="M16" s="15"/>
      <c r="N16" s="21">
        <f>IF(OR(M16="dnf",M16="dns",M16="dnc",M16="dsq",M16="bfd",M16="ocs",M16="raf",M16="dne"),24,M16)</f>
        <v>0</v>
      </c>
      <c r="O16" s="25"/>
      <c r="P16" s="21">
        <f>IF(OR(O16="dnf",O16="dns",O16="dnc",O16="dsq",O16="bfd",O16="ocs",O16="raf",O16="dne"),24,O16)</f>
        <v>0</v>
      </c>
      <c r="Q16" s="15"/>
      <c r="R16" s="21">
        <f>IF(OR(Q16="dnf",Q16="dns",Q16="dnc",Q16="dsq",Q16="bfd",Q16="ocs",Q16="raf",Q16="dne"),60,Q16)</f>
        <v>0</v>
      </c>
      <c r="S16" s="15"/>
      <c r="T16" s="21">
        <f>IF(OR(S16="dnf",S16="dns",S16="dnc",S16="dsq",S16="bfd",S16="ocs",S16="raf",S16="dne"),24,S16)</f>
        <v>0</v>
      </c>
      <c r="U16" s="15"/>
      <c r="V16" s="21">
        <f>IF(OR(U16="dnf",U16="dns",U16="dnc",U16="dsq",U16="bfd",U16="ocs",U16="raf",U16="dne"),24,U16)</f>
        <v>0</v>
      </c>
      <c r="W16" s="15"/>
      <c r="X16" s="21">
        <f>IF(OR(W16="dnf",W16="dns",W16="dnc",W16="dsq",W16="bfd",W16="ocs",W16="raf",W16="dne"),24,W16)</f>
        <v>0</v>
      </c>
      <c r="Y16" s="15"/>
      <c r="Z16" s="21">
        <f>MAX(F16,H16,J16,L16,N16,P16,R16,T16,V16,X16)</f>
        <v>18</v>
      </c>
      <c r="AA16" s="21">
        <f>SUM(F16,H16,J16,L16,N16,P16,R16,T16,V16,X16,Y16)-Z16</f>
        <v>29</v>
      </c>
      <c r="AB16" s="3"/>
    </row>
    <row r="17" spans="1:28" s="4" customFormat="1" ht="19.5" customHeight="1">
      <c r="A17" s="3">
        <v>12</v>
      </c>
      <c r="B17" s="17" t="s">
        <v>334</v>
      </c>
      <c r="C17" s="41">
        <v>3</v>
      </c>
      <c r="D17" s="20" t="s">
        <v>335</v>
      </c>
      <c r="E17" s="15">
        <v>13</v>
      </c>
      <c r="F17" s="21">
        <f>IF(OR(E17="dnf",E17="dns",E17="dnc",E17="dsq",E17="bfd",E17="ocs",E17="raf",E17="dne"),30,E17)</f>
        <v>13</v>
      </c>
      <c r="G17" s="15">
        <v>11</v>
      </c>
      <c r="H17" s="46">
        <f>IF(OR(G17="dnf",G17="dns",G17="dnc",G17="dsq",G17="bfd",G17="ocs",G17="raf",G17="dne"),24,G17)</f>
        <v>11</v>
      </c>
      <c r="I17" s="15">
        <v>16</v>
      </c>
      <c r="J17" s="21">
        <f>IF(OR(I17="dnf",I17="dns",I17="dnc",I17="dsq",I17="bfd",I17="ocs",I17="raf",I17="dne"),24,I17)</f>
        <v>16</v>
      </c>
      <c r="K17" s="15">
        <v>10</v>
      </c>
      <c r="L17" s="21">
        <f>IF(OR(K17="dnf",K17="dns",K17="dnc",K17="dsq",K17="bfd",K17="ocs",K17="raf",K17="dne"),24,K17)</f>
        <v>10</v>
      </c>
      <c r="M17" s="15"/>
      <c r="N17" s="21">
        <f>IF(OR(M17="dnf",M17="dns",M17="dnc",M17="dsq",M17="bfd",M17="ocs",M17="raf",M17="dne"),24,M17)</f>
        <v>0</v>
      </c>
      <c r="O17" s="25"/>
      <c r="P17" s="21">
        <f>IF(OR(O17="dnf",O17="dns",O17="dnc",O17="dsq",O17="bfd",O17="ocs",O17="raf",O17="dne"),24,O17)</f>
        <v>0</v>
      </c>
      <c r="Q17" s="15"/>
      <c r="R17" s="21">
        <f>IF(OR(Q17="dnf",Q17="dns",Q17="dnc",Q17="dsq",Q17="bfd",Q17="ocs",Q17="raf",Q17="dne"),60,Q17)</f>
        <v>0</v>
      </c>
      <c r="S17" s="15"/>
      <c r="T17" s="21">
        <f>IF(OR(S17="dnf",S17="dns",S17="dnc",S17="dsq",S17="bfd",S17="ocs",S17="raf",S17="dne"),24,S17)</f>
        <v>0</v>
      </c>
      <c r="U17" s="15"/>
      <c r="V17" s="21">
        <f>IF(OR(U17="dnf",U17="dns",U17="dnc",U17="dsq",U17="bfd",U17="ocs",U17="raf",U17="dne"),24,U17)</f>
        <v>0</v>
      </c>
      <c r="W17" s="15"/>
      <c r="X17" s="21">
        <f>IF(OR(W17="dnf",W17="dns",W17="dnc",W17="dsq",W17="bfd",W17="ocs",W17="raf",W17="dne"),24,W17)</f>
        <v>0</v>
      </c>
      <c r="Y17" s="15"/>
      <c r="Z17" s="21">
        <f>MAX(F17,H17,J17,L17,N17,P17,R17,T17,V17,X17)</f>
        <v>16</v>
      </c>
      <c r="AA17" s="21">
        <f>SUM(F17,H17,J17,L17,N17,P17,R17,T17,V17,X17,Y17)-Z17</f>
        <v>34</v>
      </c>
      <c r="AB17" s="3"/>
    </row>
    <row r="18" spans="1:28" s="4" customFormat="1" ht="19.5" customHeight="1">
      <c r="A18" s="3">
        <v>13</v>
      </c>
      <c r="B18" s="17" t="s">
        <v>336</v>
      </c>
      <c r="C18" s="41">
        <v>641</v>
      </c>
      <c r="D18" s="20" t="s">
        <v>337</v>
      </c>
      <c r="E18" s="15">
        <v>15</v>
      </c>
      <c r="F18" s="21">
        <f>IF(OR(E18="dnf",E18="dns",E18="dnc",E18="dsq",E18="bfd",E18="ocs",E18="raf",E18="dne"),30,E18)</f>
        <v>15</v>
      </c>
      <c r="G18" s="15">
        <v>18</v>
      </c>
      <c r="H18" s="46">
        <f>IF(OR(G18="dnf",G18="dns",G18="dnc",G18="dsq",G18="bfd",G18="ocs",G18="raf",G18="dne"),24,G18)</f>
        <v>18</v>
      </c>
      <c r="I18" s="15">
        <v>14</v>
      </c>
      <c r="J18" s="21">
        <f>IF(OR(I18="dnf",I18="dns",I18="dnc",I18="dsq",I18="bfd",I18="ocs",I18="raf",I18="dne"),24,I18)</f>
        <v>14</v>
      </c>
      <c r="K18" s="10">
        <v>8</v>
      </c>
      <c r="L18" s="21">
        <f>IF(OR(K18="dnf",K18="dns",K18="dnc",K18="dsq",K18="bfd",K18="ocs",K18="raf",K18="dne"),24,K18)</f>
        <v>8</v>
      </c>
      <c r="M18" s="15"/>
      <c r="N18" s="21">
        <f>IF(OR(M18="dnf",M18="dns",M18="dnc",M18="dsq",M18="bfd",M18="ocs",M18="raf",M18="dne"),24,M18)</f>
        <v>0</v>
      </c>
      <c r="O18" s="25"/>
      <c r="P18" s="21">
        <f>IF(OR(O18="dnf",O18="dns",O18="dnc",O18="dsq",O18="bfd",O18="ocs",O18="raf",O18="dne"),24,O18)</f>
        <v>0</v>
      </c>
      <c r="Q18" s="15"/>
      <c r="R18" s="21">
        <f>IF(OR(Q18="dnf",Q18="dns",Q18="dnc",Q18="dsq",Q18="bfd",Q18="ocs",Q18="raf",Q18="dne"),60,Q18)</f>
        <v>0</v>
      </c>
      <c r="S18" s="15"/>
      <c r="T18" s="21">
        <f>IF(OR(S18="dnf",S18="dns",S18="dnc",S18="dsq",S18="bfd",S18="ocs",S18="raf",S18="dne"),24,S18)</f>
        <v>0</v>
      </c>
      <c r="U18" s="15"/>
      <c r="V18" s="21">
        <f>IF(OR(U18="dnf",U18="dns",U18="dnc",U18="dsq",U18="bfd",U18="ocs",U18="raf",U18="dne"),24,U18)</f>
        <v>0</v>
      </c>
      <c r="W18" s="15"/>
      <c r="X18" s="21">
        <f>IF(OR(W18="dnf",W18="dns",W18="dnc",W18="dsq",W18="bfd",W18="ocs",W18="raf",W18="dne"),24,W18)</f>
        <v>0</v>
      </c>
      <c r="Y18" s="15"/>
      <c r="Z18" s="21">
        <f>MAX(F18,H18,J18,L18,N18,P18,R18,T18,V18,X18)</f>
        <v>18</v>
      </c>
      <c r="AA18" s="21">
        <f>SUM(F18,H18,J18,L18,N18,P18,R18,T18,V18,X18,Y18)-Z18</f>
        <v>37</v>
      </c>
      <c r="AB18" s="3"/>
    </row>
    <row r="19" spans="1:28" s="4" customFormat="1" ht="19.5" customHeight="1">
      <c r="A19" s="3">
        <v>14</v>
      </c>
      <c r="B19" s="17" t="s">
        <v>338</v>
      </c>
      <c r="C19" s="41">
        <v>62</v>
      </c>
      <c r="D19" s="20" t="s">
        <v>339</v>
      </c>
      <c r="E19" s="15">
        <v>16</v>
      </c>
      <c r="F19" s="21">
        <f>IF(OR(E19="dnf",E19="dns",E19="dnc",E19="dsq",E19="bfd",E19="ocs",E19="raf",E19="dne"),30,E19)</f>
        <v>16</v>
      </c>
      <c r="G19" s="15">
        <v>13</v>
      </c>
      <c r="H19" s="46">
        <f>IF(OR(G19="dnf",G19="dns",G19="dnc",G19="dsq",G19="bfd",G19="ocs",G19="raf",G19="dne"),24,G19)</f>
        <v>13</v>
      </c>
      <c r="I19" s="15">
        <v>11</v>
      </c>
      <c r="J19" s="21">
        <f>IF(OR(I19="dnf",I19="dns",I19="dnc",I19="dsq",I19="bfd",I19="ocs",I19="raf",I19="dne"),24,I19)</f>
        <v>11</v>
      </c>
      <c r="K19" s="15">
        <v>20</v>
      </c>
      <c r="L19" s="21">
        <f>IF(OR(K19="dnf",K19="dns",K19="dnc",K19="dsq",K19="bfd",K19="ocs",K19="raf",K19="dne"),24,K19)</f>
        <v>20</v>
      </c>
      <c r="M19" s="15"/>
      <c r="N19" s="21">
        <f>IF(OR(M19="dnf",M19="dns",M19="dnc",M19="dsq",M19="bfd",M19="ocs",M19="raf",M19="dne"),24,M19)</f>
        <v>0</v>
      </c>
      <c r="O19" s="25"/>
      <c r="P19" s="21">
        <f>IF(OR(O19="dnf",O19="dns",O19="dnc",O19="dsq",O19="bfd",O19="ocs",O19="raf",O19="dne"),24,O19)</f>
        <v>0</v>
      </c>
      <c r="Q19" s="15"/>
      <c r="R19" s="21">
        <f>IF(OR(Q19="dnf",Q19="dns",Q19="dnc",Q19="dsq",Q19="bfd",Q19="ocs",Q19="raf",Q19="dne"),60,Q19)</f>
        <v>0</v>
      </c>
      <c r="S19" s="15"/>
      <c r="T19" s="21">
        <f>IF(OR(S19="dnf",S19="dns",S19="dnc",S19="dsq",S19="bfd",S19="ocs",S19="raf",S19="dne"),24,S19)</f>
        <v>0</v>
      </c>
      <c r="U19" s="15"/>
      <c r="V19" s="21">
        <f>IF(OR(U19="dnf",U19="dns",U19="dnc",U19="dsq",U19="bfd",U19="ocs",U19="raf",U19="dne"),24,U19)</f>
        <v>0</v>
      </c>
      <c r="W19" s="15"/>
      <c r="X19" s="21">
        <f>IF(OR(W19="dnf",W19="dns",W19="dnc",W19="dsq",W19="bfd",W19="ocs",W19="raf",W19="dne"),24,W19)</f>
        <v>0</v>
      </c>
      <c r="Y19" s="15"/>
      <c r="Z19" s="21">
        <f>MAX(F19,H19,J19,L19,N19,P19,R19,T19,V19,X19)</f>
        <v>20</v>
      </c>
      <c r="AA19" s="21">
        <f>SUM(F19,H19,J19,L19,N19,P19,R19,T19,V19,X19,Y19)-Z19</f>
        <v>40</v>
      </c>
      <c r="AB19" s="3"/>
    </row>
    <row r="20" spans="1:28" s="4" customFormat="1" ht="19.5" customHeight="1">
      <c r="A20" s="3">
        <v>15</v>
      </c>
      <c r="B20" s="17" t="s">
        <v>340</v>
      </c>
      <c r="C20" s="41">
        <v>10</v>
      </c>
      <c r="D20" s="20" t="s">
        <v>341</v>
      </c>
      <c r="E20" s="15">
        <v>14</v>
      </c>
      <c r="F20" s="21">
        <f>IF(OR(E20="dnf",E20="dns",E20="dnc",E20="dsq",E20="bfd",E20="ocs",E20="raf",E20="dne"),24,E20)</f>
        <v>14</v>
      </c>
      <c r="G20" s="15">
        <v>16</v>
      </c>
      <c r="H20" s="46">
        <f>IF(OR(G20="dnf",G20="dns",G20="dnc",G20="dsq",G20="bfd",G20="ocs",G20="raf",G20="dne"),24,G20)</f>
        <v>16</v>
      </c>
      <c r="I20" s="15">
        <v>19</v>
      </c>
      <c r="J20" s="21">
        <f>IF(OR(I20="dnf",I20="dns",I20="dnc",I20="dsq",I20="bfd",I20="ocs",I20="raf",I20="dne"),24,I20)</f>
        <v>19</v>
      </c>
      <c r="K20" s="10">
        <v>11</v>
      </c>
      <c r="L20" s="21">
        <f>IF(OR(K20="dnf",K20="dns",K20="dnc",K20="dsq",K20="bfd",K20="ocs",K20="raf",K20="dne"),24,K20)</f>
        <v>11</v>
      </c>
      <c r="M20" s="15"/>
      <c r="N20" s="21">
        <f>IF(OR(M20="dnf",M20="dns",M20="dnc",M20="dsq",M20="bfd",M20="ocs",M20="raf",M20="dne"),24,M20)</f>
        <v>0</v>
      </c>
      <c r="O20" s="25"/>
      <c r="P20" s="21">
        <f>IF(OR(O20="dnf",O20="dns",O20="dnc",O20="dsq",O20="bfd",O20="ocs",O20="raf",O20="dne"),24,O20)</f>
        <v>0</v>
      </c>
      <c r="Q20" s="15"/>
      <c r="R20" s="21">
        <f>IF(OR(Q20="dnf",Q20="dns",Q20="dnc",Q20="dsq",Q20="bfd",Q20="ocs",Q20="raf",Q20="dne"),24,Q20)</f>
        <v>0</v>
      </c>
      <c r="S20" s="15"/>
      <c r="T20" s="21">
        <f>IF(OR(S20="dnf",S20="dns",S20="dnc",S20="dsq",S20="bfd",S20="ocs",S20="raf",S20="dne"),24,S20)</f>
        <v>0</v>
      </c>
      <c r="U20" s="15"/>
      <c r="V20" s="21">
        <f>IF(OR(U20="dnf",U20="dns",U20="dnc",U20="dsq",U20="bfd",U20="ocs",U20="raf",U20="dne"),24,U20)</f>
        <v>0</v>
      </c>
      <c r="W20" s="15"/>
      <c r="X20" s="21">
        <f>IF(OR(W20="dnf",W20="dns",W20="dnc",W20="dsq",W20="bfd",W20="ocs",W20="raf",W20="dne"),24,W20)</f>
        <v>0</v>
      </c>
      <c r="Y20" s="15"/>
      <c r="Z20" s="21">
        <f>MAX(F20,H20,J20,L20,N20,P20,R20,T20,V20,X20)</f>
        <v>19</v>
      </c>
      <c r="AA20" s="21">
        <f>SUM(F20,H20,J20,L20,N20,P20,R20,T20,V20,X20,Y20)-Z20</f>
        <v>41</v>
      </c>
      <c r="AB20" s="3"/>
    </row>
    <row r="21" spans="1:28" s="4" customFormat="1" ht="19.5" customHeight="1">
      <c r="A21" s="3">
        <v>16</v>
      </c>
      <c r="B21" s="17" t="s">
        <v>342</v>
      </c>
      <c r="C21" s="41">
        <v>65</v>
      </c>
      <c r="D21" s="20" t="s">
        <v>343</v>
      </c>
      <c r="E21" s="15">
        <v>12</v>
      </c>
      <c r="F21" s="21">
        <f>IF(OR(E21="dnf",E21="dns",E21="dnc",E21="dsq",E21="bfd",E21="ocs",E21="raf",E21="dne"),30,E21)</f>
        <v>12</v>
      </c>
      <c r="G21" s="15">
        <v>17</v>
      </c>
      <c r="H21" s="46">
        <f>IF(OR(G21="dnf",G21="dns",G21="dnc",G21="dsq",G21="bfd",G21="ocs",G21="raf",G21="dne"),24,G21)</f>
        <v>17</v>
      </c>
      <c r="I21" s="15">
        <v>17</v>
      </c>
      <c r="J21" s="21">
        <f>IF(OR(I21="dnf",I21="dns",I21="dnc",I21="dsq",I21="bfd",I21="ocs",I21="raf",I21="dne"),24,I21)</f>
        <v>17</v>
      </c>
      <c r="K21" s="15">
        <v>12</v>
      </c>
      <c r="L21" s="21">
        <f>IF(OR(K21="dnf",K21="dns",K21="dnc",K21="dsq",K21="bfd",K21="ocs",K21="raf",K21="dne"),24,K21)</f>
        <v>12</v>
      </c>
      <c r="M21" s="15"/>
      <c r="N21" s="21">
        <f>IF(OR(M21="dnf",M21="dns",M21="dnc",M21="dsq",M21="bfd",M21="ocs",M21="raf",M21="dne"),24,M21)</f>
        <v>0</v>
      </c>
      <c r="O21" s="25"/>
      <c r="P21" s="21">
        <f>IF(OR(O21="dnf",O21="dns",O21="dnc",O21="dsq",O21="bfd",O21="ocs",O21="raf",O21="dne"),24,O21)</f>
        <v>0</v>
      </c>
      <c r="Q21" s="15"/>
      <c r="R21" s="21">
        <f>IF(OR(Q21="dnf",Q21="dns",Q21="dnc",Q21="dsq",Q21="bfd",Q21="ocs",Q21="raf",Q21="dne"),60,Q21)</f>
        <v>0</v>
      </c>
      <c r="S21" s="15"/>
      <c r="T21" s="21">
        <f>IF(OR(S21="dnf",S21="dns",S21="dnc",S21="dsq",S21="bfd",S21="ocs",S21="raf",S21="dne"),24,S21)</f>
        <v>0</v>
      </c>
      <c r="U21" s="15"/>
      <c r="V21" s="21">
        <f>IF(OR(U21="dnf",U21="dns",U21="dnc",U21="dsq",U21="bfd",U21="ocs",U21="raf",U21="dne"),24,U21)</f>
        <v>0</v>
      </c>
      <c r="W21" s="15"/>
      <c r="X21" s="21">
        <f>IF(OR(W21="dnf",W21="dns",W21="dnc",W21="dsq",W21="bfd",W21="ocs",W21="raf",W21="dne"),24,W21)</f>
        <v>0</v>
      </c>
      <c r="Y21" s="15"/>
      <c r="Z21" s="21">
        <f>MAX(F21,H21,J21,L21,N21,P21,R21,T21,V21,X21)</f>
        <v>17</v>
      </c>
      <c r="AA21" s="21">
        <f>SUM(F21,H21,J21,L21,N21,P21,R21,T21,V21,X21,Y21)-Z21</f>
        <v>41</v>
      </c>
      <c r="AB21" s="3"/>
    </row>
    <row r="22" spans="1:28" s="4" customFormat="1" ht="19.5" customHeight="1">
      <c r="A22" s="3">
        <v>17</v>
      </c>
      <c r="B22" s="17" t="s">
        <v>344</v>
      </c>
      <c r="C22" s="41">
        <v>6449</v>
      </c>
      <c r="D22" s="20" t="s">
        <v>345</v>
      </c>
      <c r="E22" s="15">
        <v>18</v>
      </c>
      <c r="F22" s="21">
        <f>IF(OR(E22="dnf",E22="dns",E22="dnc",E22="dsq",E22="bfd",E22="ocs",E22="raf",E22="dne"),30,E22)</f>
        <v>18</v>
      </c>
      <c r="G22" s="15">
        <v>12</v>
      </c>
      <c r="H22" s="46">
        <f>IF(OR(G22="dnf",G22="dns",G22="dnc",G22="dsq",G22="bfd",G22="ocs",G22="raf",G22="dne"),24,G22)</f>
        <v>12</v>
      </c>
      <c r="I22" s="15">
        <v>21</v>
      </c>
      <c r="J22" s="21">
        <f>IF(OR(I22="dnf",I22="dns",I22="dnc",I22="dsq",I22="bfd",I22="ocs",I22="raf",I22="dne"),24,I22)</f>
        <v>21</v>
      </c>
      <c r="K22" s="10">
        <v>16</v>
      </c>
      <c r="L22" s="21">
        <f>IF(OR(K22="dnf",K22="dns",K22="dnc",K22="dsq",K22="bfd",K22="ocs",K22="raf",K22="dne"),24,K22)</f>
        <v>16</v>
      </c>
      <c r="M22" s="15"/>
      <c r="N22" s="21">
        <f>IF(OR(M22="dnf",M22="dns",M22="dnc",M22="dsq",M22="bfd",M22="ocs",M22="raf",M22="dne"),24,M22)</f>
        <v>0</v>
      </c>
      <c r="O22" s="25"/>
      <c r="P22" s="21">
        <f>IF(OR(O22="dnf",O22="dns",O22="dnc",O22="dsq",O22="bfd",O22="ocs",O22="raf",O22="dne"),24,O22)</f>
        <v>0</v>
      </c>
      <c r="Q22" s="15"/>
      <c r="R22" s="21">
        <f>IF(OR(Q22="dnf",Q22="dns",Q22="dnc",Q22="dsq",Q22="bfd",Q22="ocs",Q22="raf",Q22="dne"),60,Q22)</f>
        <v>0</v>
      </c>
      <c r="S22" s="15"/>
      <c r="T22" s="21">
        <f>IF(OR(S22="dnf",S22="dns",S22="dnc",S22="dsq",S22="bfd",S22="ocs",S22="raf",S22="dne"),24,S22)</f>
        <v>0</v>
      </c>
      <c r="U22" s="15"/>
      <c r="V22" s="21">
        <f>IF(OR(U22="dnf",U22="dns",U22="dnc",U22="dsq",U22="bfd",U22="ocs",U22="raf",U22="dne"),24,U22)</f>
        <v>0</v>
      </c>
      <c r="W22" s="15"/>
      <c r="X22" s="21">
        <f>IF(OR(W22="dnf",W22="dns",W22="dnc",W22="dsq",W22="bfd",W22="ocs",W22="raf",W22="dne"),24,W22)</f>
        <v>0</v>
      </c>
      <c r="Y22" s="15"/>
      <c r="Z22" s="21">
        <f>MAX(F22,H22,J22,L22,N22,P22,R22,T22,V22,X22)</f>
        <v>21</v>
      </c>
      <c r="AA22" s="21">
        <f>SUM(F22,H22,J22,L22,N22,P22,R22,T22,V22,X22,Y22)-Z22</f>
        <v>46</v>
      </c>
      <c r="AB22" s="3"/>
    </row>
    <row r="23" spans="1:28" s="4" customFormat="1" ht="19.5" customHeight="1">
      <c r="A23" s="3">
        <v>18</v>
      </c>
      <c r="B23" s="17" t="s">
        <v>346</v>
      </c>
      <c r="C23" s="41">
        <v>83</v>
      </c>
      <c r="D23" s="20" t="s">
        <v>347</v>
      </c>
      <c r="E23" s="15">
        <v>19</v>
      </c>
      <c r="F23" s="21">
        <f>IF(OR(E23="dnf",E23="dns",E23="dnc",E23="dsq",E23="bfd",E23="ocs",E23="raf",E23="dne"),30,E23)</f>
        <v>19</v>
      </c>
      <c r="G23" s="15">
        <v>22</v>
      </c>
      <c r="H23" s="46">
        <f>IF(OR(G23="dnf",G23="dns",G23="dnc",G23="dsq",G23="bfd",G23="ocs",G23="raf",G23="dne"),24,G23)</f>
        <v>22</v>
      </c>
      <c r="I23" s="15">
        <v>13</v>
      </c>
      <c r="J23" s="21">
        <f>IF(OR(I23="dnf",I23="dns",I23="dnc",I23="dsq",I23="bfd",I23="ocs",I23="raf",I23="dne"),24,I23)</f>
        <v>13</v>
      </c>
      <c r="K23" s="15">
        <v>19</v>
      </c>
      <c r="L23" s="21">
        <f>IF(OR(K23="dnf",K23="dns",K23="dnc",K23="dsq",K23="bfd",K23="ocs",K23="raf",K23="dne"),24,K23)</f>
        <v>19</v>
      </c>
      <c r="M23" s="15"/>
      <c r="N23" s="21">
        <f>IF(OR(M23="dnf",M23="dns",M23="dnc",M23="dsq",M23="bfd",M23="ocs",M23="raf",M23="dne"),24,M23)</f>
        <v>0</v>
      </c>
      <c r="O23" s="25"/>
      <c r="P23" s="21">
        <f>IF(OR(O23="dnf",O23="dns",O23="dnc",O23="dsq",O23="bfd",O23="ocs",O23="raf",O23="dne"),24,O23)</f>
        <v>0</v>
      </c>
      <c r="Q23" s="15"/>
      <c r="R23" s="21">
        <f>IF(OR(Q23="dnf",Q23="dns",Q23="dnc",Q23="dsq",Q23="bfd",Q23="ocs",Q23="raf",Q23="dne"),60,Q23)</f>
        <v>0</v>
      </c>
      <c r="S23" s="15"/>
      <c r="T23" s="21">
        <f>IF(OR(S23="dnf",S23="dns",S23="dnc",S23="dsq",S23="bfd",S23="ocs",S23="raf",S23="dne"),24,S23)</f>
        <v>0</v>
      </c>
      <c r="U23" s="15"/>
      <c r="V23" s="21">
        <f>IF(OR(U23="dnf",U23="dns",U23="dnc",U23="dsq",U23="bfd",U23="ocs",U23="raf",U23="dne"),24,U23)</f>
        <v>0</v>
      </c>
      <c r="W23" s="15"/>
      <c r="X23" s="21">
        <f>IF(OR(W23="dnf",W23="dns",W23="dnc",W23="dsq",W23="bfd",W23="ocs",W23="raf",W23="dne"),24,W23)</f>
        <v>0</v>
      </c>
      <c r="Y23" s="15"/>
      <c r="Z23" s="21">
        <f>MAX(F23,H23,J23,L23,N23,P23,R23,T23,V23,X23)</f>
        <v>22</v>
      </c>
      <c r="AA23" s="21">
        <f>SUM(F23,H23,J23,L23,N23,P23,R23,T23,V23,X23,Y23)-Z23</f>
        <v>51</v>
      </c>
      <c r="AB23" s="3"/>
    </row>
    <row r="24" spans="1:28" s="4" customFormat="1" ht="19.5" customHeight="1">
      <c r="A24" s="3">
        <v>19</v>
      </c>
      <c r="B24" s="17" t="s">
        <v>348</v>
      </c>
      <c r="C24" s="41">
        <v>87</v>
      </c>
      <c r="D24" s="20" t="s">
        <v>349</v>
      </c>
      <c r="E24" s="15">
        <v>17</v>
      </c>
      <c r="F24" s="21">
        <f>IF(OR(E24="dnf",E24="dns",E24="dnc",E24="dsq",E24="bfd",E24="ocs",E24="raf",E24="dne"),30,E24)</f>
        <v>17</v>
      </c>
      <c r="G24" s="15">
        <v>21</v>
      </c>
      <c r="H24" s="46">
        <f>IF(OR(G24="dnf",G24="dns",G24="dnc",G24="dsq",G24="bfd",G24="ocs",G24="raf",G24="dne"),24,G24)</f>
        <v>21</v>
      </c>
      <c r="I24" s="15">
        <v>20</v>
      </c>
      <c r="J24" s="21">
        <f>IF(OR(I24="dnf",I24="dns",I24="dnc",I24="dsq",I24="bfd",I24="ocs",I24="raf",I24="dne"),24,I24)</f>
        <v>20</v>
      </c>
      <c r="K24" s="10">
        <v>14</v>
      </c>
      <c r="L24" s="21">
        <f>IF(OR(K24="dnf",K24="dns",K24="dnc",K24="dsq",K24="bfd",K24="ocs",K24="raf",K24="dne"),24,K24)</f>
        <v>14</v>
      </c>
      <c r="M24" s="15"/>
      <c r="N24" s="21">
        <f>IF(OR(M24="dnf",M24="dns",M24="dnc",M24="dsq",M24="bfd",M24="ocs",M24="raf",M24="dne"),24,M24)</f>
        <v>0</v>
      </c>
      <c r="O24" s="25"/>
      <c r="P24" s="21">
        <f>IF(OR(O24="dnf",O24="dns",O24="dnc",O24="dsq",O24="bfd",O24="ocs",O24="raf",O24="dne"),24,O24)</f>
        <v>0</v>
      </c>
      <c r="Q24" s="15"/>
      <c r="R24" s="21">
        <f>IF(OR(Q24="dnf",Q24="dns",Q24="dnc",Q24="dsq",Q24="bfd",Q24="ocs",Q24="raf",Q24="dne"),60,Q24)</f>
        <v>0</v>
      </c>
      <c r="S24" s="15"/>
      <c r="T24" s="21">
        <f>IF(OR(S24="dnf",S24="dns",S24="dnc",S24="dsq",S24="bfd",S24="ocs",S24="raf",S24="dne"),24,S24)</f>
        <v>0</v>
      </c>
      <c r="U24" s="15"/>
      <c r="V24" s="21">
        <f>IF(OR(U24="dnf",U24="dns",U24="dnc",U24="dsq",U24="bfd",U24="ocs",U24="raf",U24="dne"),24,U24)</f>
        <v>0</v>
      </c>
      <c r="W24" s="15"/>
      <c r="X24" s="21">
        <f>IF(OR(W24="dnf",W24="dns",W24="dnc",W24="dsq",W24="bfd",W24="ocs",W24="raf",W24="dne"),24,W24)</f>
        <v>0</v>
      </c>
      <c r="Y24" s="15"/>
      <c r="Z24" s="21">
        <f>MAX(F24,H24,J24,L24,N24,P24,R24,T24,V24,X24)</f>
        <v>21</v>
      </c>
      <c r="AA24" s="21">
        <f>SUM(F24,H24,J24,L24,N24,P24,R24,T24,V24,X24,Y24)-Z24</f>
        <v>51</v>
      </c>
      <c r="AB24" s="3"/>
    </row>
    <row r="25" spans="1:28" s="4" customFormat="1" ht="19.5" customHeight="1">
      <c r="A25" s="3">
        <v>20</v>
      </c>
      <c r="B25" s="17" t="s">
        <v>350</v>
      </c>
      <c r="C25" s="41">
        <v>24</v>
      </c>
      <c r="D25" s="20" t="s">
        <v>351</v>
      </c>
      <c r="E25" s="15">
        <v>21</v>
      </c>
      <c r="F25" s="21">
        <f>IF(OR(E25="dnf",E25="dns",E25="dnc",E25="dsq",E25="bfd",E25="ocs",E25="raf",E25="dne"),30,E25)</f>
        <v>21</v>
      </c>
      <c r="G25" s="15">
        <v>19</v>
      </c>
      <c r="H25" s="46">
        <f>IF(OR(G25="dnf",G25="dns",G25="dnc",G25="dsq",G25="bfd",G25="ocs",G25="raf",G25="dne"),24,G25)</f>
        <v>19</v>
      </c>
      <c r="I25" s="15">
        <v>15</v>
      </c>
      <c r="J25" s="21">
        <f>IF(OR(I25="dnf",I25="dns",I25="dnc",I25="dsq",I25="bfd",I25="ocs",I25="raf",I25="dne"),24,I25)</f>
        <v>15</v>
      </c>
      <c r="K25" s="15">
        <v>17</v>
      </c>
      <c r="L25" s="21">
        <f>IF(OR(K25="dnf",K25="dns",K25="dnc",K25="dsq",K25="bfd",K25="ocs",K25="raf",K25="dne"),24,K25)</f>
        <v>17</v>
      </c>
      <c r="M25" s="15"/>
      <c r="N25" s="21">
        <f>IF(OR(M25="dnf",M25="dns",M25="dnc",M25="dsq",M25="bfd",M25="ocs",M25="raf",M25="dne"),24,M25)</f>
        <v>0</v>
      </c>
      <c r="O25" s="25"/>
      <c r="P25" s="21">
        <f>IF(OR(O25="dnf",O25="dns",O25="dnc",O25="dsq",O25="bfd",O25="ocs",O25="raf",O25="dne"),24,O25)</f>
        <v>0</v>
      </c>
      <c r="Q25" s="15"/>
      <c r="R25" s="21">
        <f>IF(OR(Q25="dnf",Q25="dns",Q25="dnc",Q25="dsq",Q25="bfd",Q25="ocs",Q25="raf",Q25="dne"),60,Q25)</f>
        <v>0</v>
      </c>
      <c r="S25" s="15"/>
      <c r="T25" s="21">
        <f>IF(OR(S25="dnf",S25="dns",S25="dnc",S25="dsq",S25="bfd",S25="ocs",S25="raf",S25="dne"),24,S25)</f>
        <v>0</v>
      </c>
      <c r="U25" s="15"/>
      <c r="V25" s="21">
        <f>IF(OR(U25="dnf",U25="dns",U25="dnc",U25="dsq",U25="bfd",U25="ocs",U25="raf",U25="dne"),24,U25)</f>
        <v>0</v>
      </c>
      <c r="W25" s="15"/>
      <c r="X25" s="21">
        <f>IF(OR(W25="dnf",W25="dns",W25="dnc",W25="dsq",W25="bfd",W25="ocs",W25="raf",W25="dne"),24,W25)</f>
        <v>0</v>
      </c>
      <c r="Y25" s="15"/>
      <c r="Z25" s="21">
        <f>MAX(F25,H25,J25,L25,N25,P25,R25,T25,V25,X25)</f>
        <v>21</v>
      </c>
      <c r="AA25" s="21">
        <f>SUM(F25,H25,J25,L25,N25,P25,R25,T25,V25,X25,Y25)-Z25</f>
        <v>51</v>
      </c>
      <c r="AB25" s="3"/>
    </row>
    <row r="26" spans="1:28" s="4" customFormat="1" ht="19.5" customHeight="1">
      <c r="A26" s="3">
        <v>21</v>
      </c>
      <c r="B26" s="17" t="s">
        <v>352</v>
      </c>
      <c r="C26" s="41">
        <v>151</v>
      </c>
      <c r="D26" s="20" t="s">
        <v>353</v>
      </c>
      <c r="E26" s="15">
        <v>20</v>
      </c>
      <c r="F26" s="21">
        <f>IF(OR(E26="dnf",E26="dns",E26="dnc",E26="dsq",E26="bfd",E26="ocs",E26="raf",E26="dne"),30,E26)</f>
        <v>20</v>
      </c>
      <c r="G26" s="15">
        <v>20</v>
      </c>
      <c r="H26" s="46">
        <f>IF(OR(G26="dnf",G26="dns",G26="dnc",G26="dsq",G26="bfd",G26="ocs",G26="raf",G26="dne"),24,G26)</f>
        <v>20</v>
      </c>
      <c r="I26" s="15">
        <v>18</v>
      </c>
      <c r="J26" s="21">
        <f>IF(OR(I26="dnf",I26="dns",I26="dnc",I26="dsq",I26="bfd",I26="ocs",I26="raf",I26="dne"),24,I26)</f>
        <v>18</v>
      </c>
      <c r="K26" s="10">
        <v>21</v>
      </c>
      <c r="L26" s="21">
        <f>IF(OR(K26="dnf",K26="dns",K26="dnc",K26="dsq",K26="bfd",K26="ocs",K26="raf",K26="dne"),24,K26)</f>
        <v>21</v>
      </c>
      <c r="M26" s="15"/>
      <c r="N26" s="21">
        <f>IF(OR(M26="dnf",M26="dns",M26="dnc",M26="dsq",M26="bfd",M26="ocs",M26="raf",M26="dne"),24,M26)</f>
        <v>0</v>
      </c>
      <c r="O26" s="25"/>
      <c r="P26" s="21">
        <f>IF(OR(O26="dnf",O26="dns",O26="dnc",O26="dsq",O26="bfd",O26="ocs",O26="raf",O26="dne"),24,O26)</f>
        <v>0</v>
      </c>
      <c r="Q26" s="15"/>
      <c r="R26" s="21">
        <f>IF(OR(Q26="dnf",Q26="dns",Q26="dnc",Q26="dsq",Q26="bfd",Q26="ocs",Q26="raf",Q26="dne"),60,Q26)</f>
        <v>0</v>
      </c>
      <c r="S26" s="15"/>
      <c r="T26" s="21">
        <f>IF(OR(S26="dnf",S26="dns",S26="dnc",S26="dsq",S26="bfd",S26="ocs",S26="raf",S26="dne"),24,S26)</f>
        <v>0</v>
      </c>
      <c r="U26" s="15"/>
      <c r="V26" s="21">
        <f>IF(OR(U26="dnf",U26="dns",U26="dnc",U26="dsq",U26="bfd",U26="ocs",U26="raf",U26="dne"),24,U26)</f>
        <v>0</v>
      </c>
      <c r="W26" s="15"/>
      <c r="X26" s="21">
        <f>IF(OR(W26="dnf",W26="dns",W26="dnc",W26="dsq",W26="bfd",W26="ocs",W26="raf",W26="dne"),24,W26)</f>
        <v>0</v>
      </c>
      <c r="Y26" s="15"/>
      <c r="Z26" s="21">
        <f>MAX(F26,H26,J26,L26,N26,P26,R26,T26,V26,X26)</f>
        <v>21</v>
      </c>
      <c r="AA26" s="21">
        <f>SUM(F26,H26,J26,L26,N26,P26,R26,T26,V26,X26,Y26)-Z26</f>
        <v>58</v>
      </c>
      <c r="AB26" s="3"/>
    </row>
    <row r="27" spans="1:28" s="4" customFormat="1" ht="19.5" customHeight="1">
      <c r="A27" s="3">
        <v>22</v>
      </c>
      <c r="B27" s="17" t="s">
        <v>354</v>
      </c>
      <c r="C27" s="41">
        <v>77</v>
      </c>
      <c r="D27" s="49" t="s">
        <v>355</v>
      </c>
      <c r="E27" s="10">
        <v>22</v>
      </c>
      <c r="F27" s="21">
        <f>IF(OR(E27="dnf",E27="dns",E27="dnc",E27="dsq",E27="bfd",E27="ocs",E27="raf",E27="dne"),24,E27)</f>
        <v>22</v>
      </c>
      <c r="G27" s="15">
        <v>15</v>
      </c>
      <c r="H27" s="46">
        <f>IF(OR(G27="dnf",G27="dns",G27="dnc",G27="dsq",G27="bfd",G27="ocs",G27="raf",G27="dne"),24,G27)</f>
        <v>15</v>
      </c>
      <c r="I27" s="15">
        <v>22</v>
      </c>
      <c r="J27" s="21">
        <f>IF(OR(I27="dnf",I27="dns",I27="dnc",I27="dsq",I27="bfd",I27="ocs",I27="raf",I27="dne"),24,I27)</f>
        <v>22</v>
      </c>
      <c r="K27" s="15">
        <v>22</v>
      </c>
      <c r="L27" s="21">
        <f>IF(OR(K27="dnf",K27="dns",K27="dnc",K27="dsq",K27="bfd",K27="ocs",K27="raf",K27="dne"),24,K27)</f>
        <v>22</v>
      </c>
      <c r="M27" s="15"/>
      <c r="N27" s="21">
        <f>IF(OR(M27="dnf",M27="dns",M27="dnc",M27="dsq",M27="bfd",M27="ocs",M27="raf",M27="dne"),24,M27)</f>
        <v>0</v>
      </c>
      <c r="O27" s="25"/>
      <c r="P27" s="21">
        <f>IF(OR(O27="dnf",O27="dns",O27="dnc",O27="dsq",O27="bfd",O27="ocs",O27="raf",O27="dne"),24,O27)</f>
        <v>0</v>
      </c>
      <c r="Q27" s="15"/>
      <c r="R27" s="21">
        <f>IF(OR(Q27="dnf",Q27="dns",Q27="dnc",Q27="dsq",Q27="bfd",Q27="ocs",Q27="raf",Q27="dne"),24,Q27)</f>
        <v>0</v>
      </c>
      <c r="S27" s="15"/>
      <c r="T27" s="21">
        <f>IF(OR(S27="dnf",S27="dns",S27="dnc",S27="dsq",S27="bfd",S27="ocs",S27="raf",S27="dne"),24,S27)</f>
        <v>0</v>
      </c>
      <c r="U27" s="15"/>
      <c r="V27" s="21">
        <f>IF(OR(U27="dnf",U27="dns",U27="dnc",U27="dsq",U27="bfd",U27="ocs",U27="raf",U27="dne"),24,U27)</f>
        <v>0</v>
      </c>
      <c r="W27" s="15"/>
      <c r="X27" s="21">
        <f>IF(OR(W27="dnf",W27="dns",W27="dnc",W27="dsq",W27="bfd",W27="ocs",W27="raf",W27="dne"),24,W27)</f>
        <v>0</v>
      </c>
      <c r="Y27" s="10"/>
      <c r="Z27" s="21">
        <f>MAX(F27,H27,J27,L27,N27,P27,R27,T27,V27,X27)</f>
        <v>22</v>
      </c>
      <c r="AA27" s="21">
        <f>SUM(F27,H27,J27,L27,N27,P27,R27,T27,V27,X27,Y27)-Z27</f>
        <v>59</v>
      </c>
      <c r="AB27" s="3"/>
    </row>
    <row r="28" spans="1:27" s="4" customFormat="1" ht="19.5" customHeight="1">
      <c r="A28" s="3">
        <v>23</v>
      </c>
      <c r="B28" s="17" t="s">
        <v>356</v>
      </c>
      <c r="C28" s="41">
        <v>106</v>
      </c>
      <c r="D28" s="20" t="s">
        <v>357</v>
      </c>
      <c r="E28" s="15">
        <v>23</v>
      </c>
      <c r="F28" s="21">
        <f>IF(OR(E28="dnf",E28="dns",E28="dnc",E28="dsq",E28="bfd",E28="ocs",E28="raf",E28="dne"),30,E28)</f>
        <v>23</v>
      </c>
      <c r="G28" s="15">
        <v>23</v>
      </c>
      <c r="H28" s="21">
        <f>IF(OR(G28="dnf",G28="dns",G28="dnc",G28="dsq",G28="bfd",G28="ocs",G28="raf",G28="dne"),24,G28)</f>
        <v>23</v>
      </c>
      <c r="I28" s="16">
        <v>23</v>
      </c>
      <c r="J28" s="50">
        <f>IF(OR(I28="dnf",I28="dns",I28="dnc",I28="dsq",I28="bfd",I28="ocs",I28="raf",I28="dne"),24,I28)</f>
        <v>23</v>
      </c>
      <c r="K28" s="10">
        <v>23</v>
      </c>
      <c r="L28" s="50">
        <f>IF(OR(K28="dnf",K28="dns",K28="dnc",K28="dsq",K28="bfd",K28="ocs",K28="raf",K28="dne"),24,K28)</f>
        <v>23</v>
      </c>
      <c r="M28" s="16"/>
      <c r="N28" s="50">
        <f>IF(OR(M28="dnf",M28="dns",M28="dnc",M28="dsq",M28="bfd",M28="ocs",M28="raf",M28="dne"),24,M28)</f>
        <v>0</v>
      </c>
      <c r="O28" s="15"/>
      <c r="P28" s="21">
        <f>IF(OR(O28="dnf",O28="dns",O28="dnc",O28="dsq",O28="bfd",O28="ocs",O28="raf",O28="dne"),24,O28)</f>
        <v>0</v>
      </c>
      <c r="Q28" s="15"/>
      <c r="R28" s="21">
        <f>IF(OR(Q28="dnf",Q28="dns",Q28="dnc",Q28="dsq",Q28="bfd",Q28="ocs",Q28="raf",Q28="dne"),60,Q28)</f>
        <v>0</v>
      </c>
      <c r="S28" s="15"/>
      <c r="T28" s="21">
        <f>IF(OR(S28="dnf",S28="dns",S28="dnc",S28="dsq",S28="bfd",S28="ocs",S28="raf",S28="dne"),24,S28)</f>
        <v>0</v>
      </c>
      <c r="U28" s="15"/>
      <c r="V28" s="21">
        <f>IF(OR(U28="dnf",U28="dns",U28="dnc",U28="dsq",U28="bfd",U28="ocs",U28="raf",U28="dne"),24,U28)</f>
        <v>0</v>
      </c>
      <c r="W28" s="15"/>
      <c r="X28" s="21">
        <f>IF(OR(W28="dnf",W28="dns",W28="dnc",W28="dsq",W28="bfd",W28="ocs",W28="raf",W28="dne"),24,W28)</f>
        <v>0</v>
      </c>
      <c r="Y28" s="15"/>
      <c r="Z28" s="21">
        <f>MAX(F28,H28,J28,L28,N28,P28,R28,T28,V28,X28)</f>
        <v>23</v>
      </c>
      <c r="AA28" s="21">
        <f>SUM(F28,H28,J28,L28,N28,P28,R28,T28,V28,X28,Y28)-Z28</f>
        <v>69</v>
      </c>
    </row>
    <row r="29" ht="15" customHeight="1"/>
    <row r="30" ht="15" customHeight="1"/>
    <row r="31" ht="15" customHeight="1"/>
    <row r="32" ht="15" customHeight="1"/>
    <row r="33" ht="15" customHeight="1"/>
  </sheetData>
  <mergeCells count="12">
    <mergeCell ref="A1:P1"/>
    <mergeCell ref="A2:O2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rintOptions horizontalCentered="1" verticalCentered="1"/>
  <pageMargins left="0.3597222222222222" right="0.15763888888888888" top="0.5701388888888889" bottom="0.15763888888888888" header="0.11805555555555557" footer="0.11805555555555557"/>
  <pageSetup fitToHeight="0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8"/>
  <sheetViews>
    <sheetView showZeros="0" workbookViewId="0" topLeftCell="A1">
      <selection activeCell="Z2" sqref="Z2"/>
    </sheetView>
  </sheetViews>
  <sheetFormatPr defaultColWidth="11.421875" defaultRowHeight="12.75"/>
  <cols>
    <col min="1" max="1" width="4.140625" style="0" customWidth="1"/>
    <col min="2" max="2" width="5.8515625" style="0" customWidth="1"/>
    <col min="3" max="3" width="5.28125" style="0" customWidth="1"/>
    <col min="4" max="4" width="24.421875" style="0" customWidth="1"/>
    <col min="5" max="6" width="5.7109375" style="0" customWidth="1"/>
    <col min="7" max="7" width="5.28125" style="0" customWidth="1"/>
    <col min="8" max="9" width="5.57421875" style="0" customWidth="1"/>
    <col min="10" max="10" width="6.57421875" style="0" customWidth="1"/>
    <col min="11" max="11" width="6.00390625" style="0" customWidth="1"/>
    <col min="12" max="12" width="5.7109375" style="0" customWidth="1"/>
    <col min="13" max="13" width="5.140625" style="0" customWidth="1"/>
    <col min="14" max="14" width="4.7109375" style="0" customWidth="1"/>
    <col min="15" max="24" width="0" style="0" hidden="1" customWidth="1"/>
    <col min="25" max="27" width="7.7109375" style="0" customWidth="1"/>
    <col min="28" max="28" width="13.28125" style="0" customWidth="1"/>
    <col min="29" max="256" width="9.140625" style="0" customWidth="1"/>
  </cols>
  <sheetData>
    <row r="1" spans="1:28" s="4" customFormat="1" ht="18.75" customHeight="1">
      <c r="A1" s="51" t="s">
        <v>358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3"/>
      <c r="R1" s="3"/>
      <c r="S1" s="3"/>
      <c r="T1" s="3"/>
      <c r="U1" s="3"/>
      <c r="V1" s="3"/>
      <c r="W1" s="3"/>
      <c r="X1" s="3"/>
      <c r="AB1" s="3"/>
    </row>
    <row r="2" spans="1:28" s="4" customFormat="1" ht="15">
      <c r="A2" s="53" t="s">
        <v>359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5"/>
      <c r="P2" s="55"/>
      <c r="Q2" s="3"/>
      <c r="R2" s="3"/>
      <c r="S2" s="3"/>
      <c r="T2" s="3"/>
      <c r="U2" s="3"/>
      <c r="V2" s="3"/>
      <c r="W2" s="3"/>
      <c r="X2" s="3"/>
      <c r="AB2" s="3"/>
    </row>
    <row r="3" spans="1:28" s="4" customFormat="1" ht="12.75">
      <c r="A3" s="3"/>
      <c r="B3" s="7"/>
      <c r="C3" s="7"/>
      <c r="D3" s="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B3" s="3"/>
    </row>
    <row r="4" spans="1:28" s="4" customFormat="1" ht="12.75">
      <c r="A4" s="3"/>
      <c r="B4" s="7"/>
      <c r="C4" s="7"/>
      <c r="D4" s="7"/>
      <c r="E4" s="8" t="s">
        <v>360</v>
      </c>
      <c r="F4" s="8"/>
      <c r="G4" s="8" t="s">
        <v>361</v>
      </c>
      <c r="H4" s="8"/>
      <c r="I4" s="8" t="s">
        <v>362</v>
      </c>
      <c r="J4" s="8"/>
      <c r="K4" s="8" t="s">
        <v>363</v>
      </c>
      <c r="L4" s="8"/>
      <c r="M4" s="8" t="s">
        <v>364</v>
      </c>
      <c r="N4" s="8"/>
      <c r="O4" s="8" t="s">
        <v>365</v>
      </c>
      <c r="P4" s="8"/>
      <c r="Q4" s="8" t="s">
        <v>366</v>
      </c>
      <c r="R4" s="8"/>
      <c r="S4" s="8" t="s">
        <v>367</v>
      </c>
      <c r="T4" s="8"/>
      <c r="U4" s="8" t="s">
        <v>368</v>
      </c>
      <c r="V4" s="8"/>
      <c r="W4" s="8" t="s">
        <v>369</v>
      </c>
      <c r="X4" s="8"/>
      <c r="Y4" s="10" t="s">
        <v>370</v>
      </c>
      <c r="Z4" s="10" t="s">
        <v>371</v>
      </c>
      <c r="AA4" s="10" t="s">
        <v>372</v>
      </c>
      <c r="AB4" s="3"/>
    </row>
    <row r="5" spans="1:28" s="4" customFormat="1" ht="13.5">
      <c r="A5" s="3"/>
      <c r="B5" s="56" t="s">
        <v>373</v>
      </c>
      <c r="C5" s="57" t="s">
        <v>374</v>
      </c>
      <c r="D5" s="58" t="s">
        <v>375</v>
      </c>
      <c r="E5" s="15" t="s">
        <v>376</v>
      </c>
      <c r="F5" s="15" t="s">
        <v>377</v>
      </c>
      <c r="G5" s="15" t="s">
        <v>378</v>
      </c>
      <c r="H5" s="15" t="s">
        <v>379</v>
      </c>
      <c r="I5" s="15" t="s">
        <v>380</v>
      </c>
      <c r="J5" s="15" t="s">
        <v>381</v>
      </c>
      <c r="K5" s="15" t="s">
        <v>382</v>
      </c>
      <c r="L5" s="15" t="s">
        <v>383</v>
      </c>
      <c r="M5" s="15" t="s">
        <v>384</v>
      </c>
      <c r="N5" s="15" t="s">
        <v>385</v>
      </c>
      <c r="O5" s="15" t="s">
        <v>386</v>
      </c>
      <c r="P5" s="15" t="s">
        <v>387</v>
      </c>
      <c r="Q5" s="15" t="s">
        <v>388</v>
      </c>
      <c r="R5" s="15" t="s">
        <v>389</v>
      </c>
      <c r="S5" s="15" t="s">
        <v>390</v>
      </c>
      <c r="T5" s="15" t="s">
        <v>391</v>
      </c>
      <c r="U5" s="15" t="s">
        <v>392</v>
      </c>
      <c r="V5" s="15" t="s">
        <v>393</v>
      </c>
      <c r="W5" s="15" t="s">
        <v>394</v>
      </c>
      <c r="X5" s="15" t="s">
        <v>395</v>
      </c>
      <c r="Y5" s="16" t="s">
        <v>396</v>
      </c>
      <c r="Z5" s="16" t="s">
        <v>397</v>
      </c>
      <c r="AA5" s="16" t="s">
        <v>398</v>
      </c>
      <c r="AB5" s="3"/>
    </row>
    <row r="6" spans="1:28" s="4" customFormat="1" ht="13.5">
      <c r="A6" s="3">
        <v>1</v>
      </c>
      <c r="B6" s="59" t="s">
        <v>399</v>
      </c>
      <c r="C6" s="60">
        <v>8</v>
      </c>
      <c r="D6" s="61" t="s">
        <v>400</v>
      </c>
      <c r="E6" s="15">
        <v>2</v>
      </c>
      <c r="F6" s="21">
        <f>IF(OR(E6="dnf",E6="dns",E6="dnc",E6="dsq",E6="bfd",E6="ocs",E6="raf",E6="dne"),74,E6)</f>
        <v>2</v>
      </c>
      <c r="G6" s="15">
        <v>6</v>
      </c>
      <c r="H6" s="21">
        <f>IF(OR(G6="dnf",G6="dns",G6="dnc",G6="dsq",G6="bfd",G6="ocs",G6="raf",G6="dne"),74,G6)</f>
        <v>6</v>
      </c>
      <c r="I6" s="15">
        <v>5</v>
      </c>
      <c r="J6" s="21">
        <f>IF(OR(I6="dnf",I6="dns",I6="dnc",I6="dsq",I6="bfd",I6="ocs",I6="raf",I6="dne"),74,I6)</f>
        <v>5</v>
      </c>
      <c r="K6" s="15"/>
      <c r="L6" s="21">
        <f>IF(OR(K6="dnf",K6="dns",K6="dnc",K6="dsq",K6="bfd",K6="ocs",K6="raf",K6="dne"),79,K6)</f>
        <v>0</v>
      </c>
      <c r="M6" s="15"/>
      <c r="N6" s="21">
        <f>IF(OR(M6="dnf",M6="dns",M6="dnc",M6="dsq",M6="bfd",M6="ocs",M6="raf",M6="dne"),79,M6)</f>
        <v>0</v>
      </c>
      <c r="O6" s="15"/>
      <c r="P6" s="21">
        <f>IF(OR(O6="dnf",O6="dns",O6="dnc",O6="dsq",O6="bfd",O6="ocs",O6="raf",O6="dne"),79,O6)</f>
        <v>0</v>
      </c>
      <c r="Q6" s="15"/>
      <c r="R6" s="21">
        <f>IF(OR(Q6="dnf",Q6="dns",Q6="dnc",Q6="dsq",Q6="bfd",Q6="ocs",Q6="raf",Q6="dne"),79,Q6)</f>
        <v>0</v>
      </c>
      <c r="S6" s="15"/>
      <c r="T6" s="21">
        <f>IF(OR(S6="dnf",S6="dns",S6="dnc",S6="dsq",S6="bfd",S6="ocs",S6="raf",S6="dne"),79,S6)</f>
        <v>0</v>
      </c>
      <c r="U6" s="15"/>
      <c r="V6" s="21">
        <f>IF(OR(U6="dnf",U6="dns",U6="dnc",U6="dsq",U6="bfd",U6="ocs",U6="raf",U6="dne"),79,U6)</f>
        <v>0</v>
      </c>
      <c r="W6" s="15"/>
      <c r="X6" s="21">
        <f>IF(OR(W6="dnf",W6="dns",W6="dnc",W6="dsq",W6="bfd",W6="ocs",W6="raf",W6="dne"),79,W6)</f>
        <v>0</v>
      </c>
      <c r="Y6" s="15"/>
      <c r="Z6" s="15"/>
      <c r="AA6" s="21">
        <f>SUM(F6,H6,J6,L6,N6,P6,R6,T6,V6,X6,Y6)</f>
        <v>13</v>
      </c>
      <c r="AB6" s="3"/>
    </row>
    <row r="7" spans="1:28" s="4" customFormat="1" ht="13.5">
      <c r="A7" s="3">
        <v>2</v>
      </c>
      <c r="B7" s="62" t="s">
        <v>401</v>
      </c>
      <c r="C7" s="63">
        <v>11</v>
      </c>
      <c r="D7" s="64" t="s">
        <v>402</v>
      </c>
      <c r="E7" s="15">
        <v>10</v>
      </c>
      <c r="F7" s="21">
        <f>IF(OR(E7="dnf",E7="dns",E7="dnc",E7="dsq",E7="bfd",E7="ocs",E7="raf",E7="dne"),74,E7)</f>
        <v>10</v>
      </c>
      <c r="G7" s="15">
        <v>4</v>
      </c>
      <c r="H7" s="21">
        <f>IF(OR(G7="dnf",G7="dns",G7="dnc",G7="dsq",G7="bfd",G7="ocs",G7="raf",G7="dne"),74,G7)</f>
        <v>4</v>
      </c>
      <c r="I7" s="15">
        <v>1</v>
      </c>
      <c r="J7" s="21">
        <f>IF(OR(I7="dnf",I7="dns",I7="dnc",I7="dsq",I7="bfd",I7="ocs",I7="raf",I7="dne"),74,I7)</f>
        <v>1</v>
      </c>
      <c r="K7" s="15"/>
      <c r="L7" s="21">
        <f>IF(OR(K7="dnf",K7="dns",K7="dnc",K7="dsq",K7="bfd",K7="ocs",K7="raf",K7="dne"),79,K7)</f>
        <v>0</v>
      </c>
      <c r="M7" s="15"/>
      <c r="N7" s="21">
        <f>IF(OR(M7="dnf",M7="dns",M7="dnc",M7="dsq",M7="bfd",M7="ocs",M7="raf",M7="dne"),79,M7)</f>
        <v>0</v>
      </c>
      <c r="O7" s="15"/>
      <c r="P7" s="21">
        <f>IF(OR(O7="dnf",O7="dns",O7="dnc",O7="dsq",O7="bfd",O7="ocs",O7="raf",O7="dne"),79,O7)</f>
        <v>0</v>
      </c>
      <c r="Q7" s="15"/>
      <c r="R7" s="21">
        <f>IF(OR(Q7="dnf",Q7="dns",Q7="dnc",Q7="dsq",Q7="bfd",Q7="ocs",Q7="raf",Q7="dne"),79,Q7)</f>
        <v>0</v>
      </c>
      <c r="S7" s="15"/>
      <c r="T7" s="21">
        <f>IF(OR(S7="dnf",S7="dns",S7="dnc",S7="dsq",S7="bfd",S7="ocs",S7="raf",S7="dne"),79,S7)</f>
        <v>0</v>
      </c>
      <c r="U7" s="15"/>
      <c r="V7" s="21">
        <f>IF(OR(U7="dnf",U7="dns",U7="dnc",U7="dsq",U7="bfd",U7="ocs",U7="raf",U7="dne"),79,U7)</f>
        <v>0</v>
      </c>
      <c r="W7" s="15"/>
      <c r="X7" s="21">
        <f>IF(OR(W7="dnf",W7="dns",W7="dnc",W7="dsq",W7="bfd",W7="ocs",W7="raf",W7="dne"),79,W7)</f>
        <v>0</v>
      </c>
      <c r="Y7" s="15"/>
      <c r="Z7" s="15"/>
      <c r="AA7" s="21">
        <f>SUM(F7,H7,J7,L7,N7,P7,R7,T7,V7,X7,Y7)</f>
        <v>15</v>
      </c>
      <c r="AB7" s="3"/>
    </row>
    <row r="8" spans="1:28" s="4" customFormat="1" ht="13.5">
      <c r="A8" s="3">
        <v>3</v>
      </c>
      <c r="B8" s="62" t="s">
        <v>403</v>
      </c>
      <c r="C8" s="63">
        <v>414</v>
      </c>
      <c r="D8" s="64" t="s">
        <v>404</v>
      </c>
      <c r="E8" s="45">
        <v>1</v>
      </c>
      <c r="F8" s="21">
        <f>IF(OR(E8="dnf",E8="dns",E8="dnc",E8="dsq",E8="bfd",E8="ocs",E8="raf",E8="dne"),74,E8)</f>
        <v>1</v>
      </c>
      <c r="G8" s="15">
        <v>13</v>
      </c>
      <c r="H8" s="21">
        <f>IF(OR(G8="dnf",G8="dns",G8="dnc",G8="dsq",G8="bfd",G8="ocs",G8="raf",G8="dne"),74,G8)</f>
        <v>13</v>
      </c>
      <c r="I8" s="15">
        <v>2</v>
      </c>
      <c r="J8" s="21">
        <f>IF(OR(I8="dnf",I8="dns",I8="dnc",I8="dsq",I8="bfd",I8="ocs",I8="raf",I8="dne"),74,I8)</f>
        <v>2</v>
      </c>
      <c r="K8" s="15"/>
      <c r="L8" s="21">
        <f>IF(OR(K8="dnf",K8="dns",K8="dnc",K8="dsq",K8="bfd",K8="ocs",K8="raf",K8="dne"),79,K8)</f>
        <v>0</v>
      </c>
      <c r="M8" s="15"/>
      <c r="N8" s="21">
        <f>IF(OR(M8="dnf",M8="dns",M8="dnc",M8="dsq",M8="bfd",M8="ocs",M8="raf",M8="dne"),79,M8)</f>
        <v>0</v>
      </c>
      <c r="O8" s="15"/>
      <c r="P8" s="21">
        <f>IF(OR(O8="dnf",O8="dns",O8="dnc",O8="dsq",O8="bfd",O8="ocs",O8="raf",O8="dne"),79,O8)</f>
        <v>0</v>
      </c>
      <c r="Q8" s="15"/>
      <c r="R8" s="21">
        <f>IF(OR(Q8="dnf",Q8="dns",Q8="dnc",Q8="dsq",Q8="bfd",Q8="ocs",Q8="raf",Q8="dne"),79,Q8)</f>
        <v>0</v>
      </c>
      <c r="S8" s="15"/>
      <c r="T8" s="21">
        <f>IF(OR(S8="dnf",S8="dns",S8="dnc",S8="dsq",S8="bfd",S8="ocs",S8="raf",S8="dne"),79,S8)</f>
        <v>0</v>
      </c>
      <c r="U8" s="15"/>
      <c r="V8" s="21">
        <f>IF(OR(U8="dnf",U8="dns",U8="dnc",U8="dsq",U8="bfd",U8="ocs",U8="raf",U8="dne"),79,U8)</f>
        <v>0</v>
      </c>
      <c r="W8" s="15"/>
      <c r="X8" s="21">
        <f>IF(OR(W8="dnf",W8="dns",W8="dnc",W8="dsq",W8="bfd",W8="ocs",W8="raf",W8="dne"),79,W8)</f>
        <v>0</v>
      </c>
      <c r="Y8" s="44"/>
      <c r="Z8" s="44"/>
      <c r="AA8" s="21">
        <f>SUM(F8,H8,J8,L8,N8,P8,R8,T8,V8,X8,Y8)</f>
        <v>16</v>
      </c>
      <c r="AB8" s="3"/>
    </row>
    <row r="9" spans="1:28" s="4" customFormat="1" ht="13.5">
      <c r="A9" s="3">
        <v>4</v>
      </c>
      <c r="B9" s="62" t="s">
        <v>405</v>
      </c>
      <c r="C9" s="63">
        <v>29</v>
      </c>
      <c r="D9" s="64" t="s">
        <v>406</v>
      </c>
      <c r="E9" s="15">
        <v>4</v>
      </c>
      <c r="F9" s="21">
        <f>IF(OR(E9="dnf",E9="dns",E9="dnc",E9="dsq",E9="bfd",E9="ocs",E9="raf",E9="dne"),74,E9)</f>
        <v>4</v>
      </c>
      <c r="G9" s="15">
        <v>8</v>
      </c>
      <c r="H9" s="21">
        <f>IF(OR(G9="dnf",G9="dns",G9="dnc",G9="dsq",G9="bfd",G9="ocs",G9="raf",G9="dne"),74,G9)</f>
        <v>8</v>
      </c>
      <c r="I9" s="15">
        <v>8</v>
      </c>
      <c r="J9" s="21">
        <f>IF(OR(I9="dnf",I9="dns",I9="dnc",I9="dsq",I9="bfd",I9="ocs",I9="raf",I9="dne"),74,I9)</f>
        <v>8</v>
      </c>
      <c r="K9" s="15"/>
      <c r="L9" s="21">
        <f>IF(OR(K9="dnf",K9="dns",K9="dnc",K9="dsq",K9="bfd",K9="ocs",K9="raf",K9="dne"),79,K9)</f>
        <v>0</v>
      </c>
      <c r="M9" s="15"/>
      <c r="N9" s="21">
        <f>IF(OR(M9="dnf",M9="dns",M9="dnc",M9="dsq",M9="bfd",M9="ocs",M9="raf",M9="dne"),79,M9)</f>
        <v>0</v>
      </c>
      <c r="O9" s="15"/>
      <c r="P9" s="21">
        <f>IF(OR(O9="dnf",O9="dns",O9="dnc",O9="dsq",O9="bfd",O9="ocs",O9="raf",O9="dne"),79,O9)</f>
        <v>0</v>
      </c>
      <c r="Q9" s="15"/>
      <c r="R9" s="21">
        <f>IF(OR(Q9="dnf",Q9="dns",Q9="dnc",Q9="dsq",Q9="bfd",Q9="ocs",Q9="raf",Q9="dne"),79,Q9)</f>
        <v>0</v>
      </c>
      <c r="S9" s="15"/>
      <c r="T9" s="21">
        <f>IF(OR(S9="dnf",S9="dns",S9="dnc",S9="dsq",S9="bfd",S9="ocs",S9="raf",S9="dne"),79,S9)</f>
        <v>0</v>
      </c>
      <c r="U9" s="15"/>
      <c r="V9" s="21">
        <f>IF(OR(U9="dnf",U9="dns",U9="dnc",U9="dsq",U9="bfd",U9="ocs",U9="raf",U9="dne"),79,U9)</f>
        <v>0</v>
      </c>
      <c r="W9" s="15"/>
      <c r="X9" s="21">
        <f>IF(OR(W9="dnf",W9="dns",W9="dnc",W9="dsq",W9="bfd",W9="ocs",W9="raf",W9="dne"),79,W9)</f>
        <v>0</v>
      </c>
      <c r="Y9" s="15"/>
      <c r="Z9" s="15"/>
      <c r="AA9" s="21">
        <f>SUM(F9,H9,J9,L9,N9,P9,R9,T9,V9,X9,Y9)</f>
        <v>20</v>
      </c>
      <c r="AB9" s="3"/>
    </row>
    <row r="10" spans="1:28" s="4" customFormat="1" ht="13.5">
      <c r="A10" s="3">
        <v>5</v>
      </c>
      <c r="B10" s="62" t="s">
        <v>407</v>
      </c>
      <c r="C10" s="63">
        <v>11</v>
      </c>
      <c r="D10" s="64" t="s">
        <v>408</v>
      </c>
      <c r="E10" s="15">
        <v>3</v>
      </c>
      <c r="F10" s="21">
        <f>IF(OR(E10="dnf",E10="dns",E10="dnc",E10="dsq",E10="bfd",E10="ocs",E10="raf",E10="dne"),74,E10)</f>
        <v>3</v>
      </c>
      <c r="G10" s="15">
        <v>1</v>
      </c>
      <c r="H10" s="21">
        <f>IF(OR(G10="dnf",G10="dns",G10="dnc",G10="dsq",G10="bfd",G10="ocs",G10="raf",G10="dne"),74,G10)</f>
        <v>1</v>
      </c>
      <c r="I10" s="15">
        <v>17</v>
      </c>
      <c r="J10" s="21">
        <f>IF(OR(I10="dnf",I10="dns",I10="dnc",I10="dsq",I10="bfd",I10="ocs",I10="raf",I10="dne"),74,I10)</f>
        <v>17</v>
      </c>
      <c r="K10" s="15"/>
      <c r="L10" s="21">
        <f>IF(OR(K10="dnf",K10="dns",K10="dnc",K10="dsq",K10="bfd",K10="ocs",K10="raf",K10="dne"),79,K10)</f>
        <v>0</v>
      </c>
      <c r="M10" s="15"/>
      <c r="N10" s="21">
        <f>IF(OR(M10="dnf",M10="dns",M10="dnc",M10="dsq",M10="bfd",M10="ocs",M10="raf",M10="dne"),79,M10)</f>
        <v>0</v>
      </c>
      <c r="O10" s="15"/>
      <c r="P10" s="21">
        <f>IF(OR(O10="dnf",O10="dns",O10="dnc",O10="dsq",O10="bfd",O10="ocs",O10="raf",O10="dne"),79,O10)</f>
        <v>0</v>
      </c>
      <c r="Q10" s="15"/>
      <c r="R10" s="21">
        <f>IF(OR(Q10="dnf",Q10="dns",Q10="dnc",Q10="dsq",Q10="bfd",Q10="ocs",Q10="raf",Q10="dne"),79,Q10)</f>
        <v>0</v>
      </c>
      <c r="S10" s="15"/>
      <c r="T10" s="21">
        <f>IF(OR(S10="dnf",S10="dns",S10="dnc",S10="dsq",S10="bfd",S10="ocs",S10="raf",S10="dne"),79,S10)</f>
        <v>0</v>
      </c>
      <c r="U10" s="15"/>
      <c r="V10" s="21">
        <f>IF(OR(U10="dnf",U10="dns",U10="dnc",U10="dsq",U10="bfd",U10="ocs",U10="raf",U10="dne"),79,U10)</f>
        <v>0</v>
      </c>
      <c r="W10" s="15"/>
      <c r="X10" s="21">
        <f>IF(OR(W10="dnf",W10="dns",W10="dnc",W10="dsq",W10="bfd",W10="ocs",W10="raf",W10="dne"),79,W10)</f>
        <v>0</v>
      </c>
      <c r="Y10" s="15"/>
      <c r="Z10" s="15"/>
      <c r="AA10" s="21">
        <f>SUM(F10,H10,J10,L10,N10,P10,R10,T10,V10,X10,Y10)</f>
        <v>21</v>
      </c>
      <c r="AB10" s="3"/>
    </row>
    <row r="11" spans="1:28" s="4" customFormat="1" ht="13.5">
      <c r="A11" s="3">
        <v>6</v>
      </c>
      <c r="B11" s="62" t="s">
        <v>409</v>
      </c>
      <c r="C11" s="63">
        <v>22</v>
      </c>
      <c r="D11" s="64" t="s">
        <v>410</v>
      </c>
      <c r="E11" s="15">
        <v>9</v>
      </c>
      <c r="F11" s="21">
        <f>IF(OR(E11="dnf",E11="dns",E11="dnc",E11="dsq",E11="bfd",E11="ocs",E11="raf",E11="dne"),74,E11)</f>
        <v>9</v>
      </c>
      <c r="G11" s="15">
        <v>10</v>
      </c>
      <c r="H11" s="21">
        <f>IF(OR(G11="dnf",G11="dns",G11="dnc",G11="dsq",G11="bfd",G11="ocs",G11="raf",G11="dne"),74,G11)</f>
        <v>10</v>
      </c>
      <c r="I11" s="15">
        <v>12</v>
      </c>
      <c r="J11" s="21">
        <f>IF(OR(I11="dnf",I11="dns",I11="dnc",I11="dsq",I11="bfd",I11="ocs",I11="raf",I11="dne"),74,I11)</f>
        <v>12</v>
      </c>
      <c r="K11" s="15"/>
      <c r="L11" s="21">
        <f>IF(OR(K11="dnf",K11="dns",K11="dnc",K11="dsq",K11="bfd",K11="ocs",K11="raf",K11="dne"),79,K11)</f>
        <v>0</v>
      </c>
      <c r="M11" s="15"/>
      <c r="N11" s="21">
        <f>IF(OR(M11="dnf",M11="dns",M11="dnc",M11="dsq",M11="bfd",M11="ocs",M11="raf",M11="dne"),79,M11)</f>
        <v>0</v>
      </c>
      <c r="O11" s="15"/>
      <c r="P11" s="21">
        <f>IF(OR(O11="dnf",O11="dns",O11="dnc",O11="dsq",O11="bfd",O11="ocs",O11="raf",O11="dne"),79,O11)</f>
        <v>0</v>
      </c>
      <c r="Q11" s="15"/>
      <c r="R11" s="21">
        <f>IF(OR(Q11="dnf",Q11="dns",Q11="dnc",Q11="dsq",Q11="bfd",Q11="ocs",Q11="raf",Q11="dne"),79,Q11)</f>
        <v>0</v>
      </c>
      <c r="S11" s="15"/>
      <c r="T11" s="21">
        <f>IF(OR(S11="dnf",S11="dns",S11="dnc",S11="dsq",S11="bfd",S11="ocs",S11="raf",S11="dne"),79,S11)</f>
        <v>0</v>
      </c>
      <c r="U11" s="15"/>
      <c r="V11" s="21">
        <f>IF(OR(U11="dnf",U11="dns",U11="dnc",U11="dsq",U11="bfd",U11="ocs",U11="raf",U11="dne"),79,U11)</f>
        <v>0</v>
      </c>
      <c r="W11" s="15"/>
      <c r="X11" s="21">
        <f>IF(OR(W11="dnf",W11="dns",W11="dnc",W11="dsq",W11="bfd",W11="ocs",W11="raf",W11="dne"),79,W11)</f>
        <v>0</v>
      </c>
      <c r="Y11" s="15"/>
      <c r="Z11" s="15"/>
      <c r="AA11" s="21">
        <f>SUM(F11,H11,J11,L11,N11,P11,R11,T11,V11,X11,Y11)</f>
        <v>31</v>
      </c>
      <c r="AB11" s="3"/>
    </row>
    <row r="12" spans="1:28" s="4" customFormat="1" ht="13.5">
      <c r="A12" s="3">
        <v>7</v>
      </c>
      <c r="B12" s="62" t="s">
        <v>411</v>
      </c>
      <c r="C12" s="63">
        <v>21</v>
      </c>
      <c r="D12" s="64" t="s">
        <v>412</v>
      </c>
      <c r="E12" s="15">
        <v>7</v>
      </c>
      <c r="F12" s="21">
        <f>IF(OR(E12="dnf",E12="dns",E12="dnc",E12="dsq",E12="bfd",E12="ocs",E12="raf",E12="dne"),74,E12)</f>
        <v>7</v>
      </c>
      <c r="G12" s="15">
        <v>2</v>
      </c>
      <c r="H12" s="21">
        <f>IF(OR(G12="dnf",G12="dns",G12="dnc",G12="dsq",G12="bfd",G12="ocs",G12="raf",G12="dne"),74,G12)</f>
        <v>2</v>
      </c>
      <c r="I12" s="15">
        <v>23</v>
      </c>
      <c r="J12" s="21">
        <f>IF(OR(I12="dnf",I12="dns",I12="dnc",I12="dsq",I12="bfd",I12="ocs",I12="raf",I12="dne"),74,I12)</f>
        <v>23</v>
      </c>
      <c r="K12" s="15"/>
      <c r="L12" s="21">
        <f>IF(OR(K12="dnf",K12="dns",K12="dnc",K12="dsq",K12="bfd",K12="ocs",K12="raf",K12="dne"),79,K12)</f>
        <v>0</v>
      </c>
      <c r="M12" s="15"/>
      <c r="N12" s="21">
        <f>IF(OR(M12="dnf",M12="dns",M12="dnc",M12="dsq",M12="bfd",M12="ocs",M12="raf",M12="dne"),79,M12)</f>
        <v>0</v>
      </c>
      <c r="O12" s="15"/>
      <c r="P12" s="21">
        <f>IF(OR(O12="dnf",O12="dns",O12="dnc",O12="dsq",O12="bfd",O12="ocs",O12="raf",O12="dne"),79,O12)</f>
        <v>0</v>
      </c>
      <c r="Q12" s="15"/>
      <c r="R12" s="21">
        <f>IF(OR(Q12="dnf",Q12="dns",Q12="dnc",Q12="dsq",Q12="bfd",Q12="ocs",Q12="raf",Q12="dne"),79,Q12)</f>
        <v>0</v>
      </c>
      <c r="S12" s="15"/>
      <c r="T12" s="21">
        <f>IF(OR(S12="dnf",S12="dns",S12="dnc",S12="dsq",S12="bfd",S12="ocs",S12="raf",S12="dne"),79,S12)</f>
        <v>0</v>
      </c>
      <c r="U12" s="15"/>
      <c r="V12" s="21">
        <f>IF(OR(U12="dnf",U12="dns",U12="dnc",U12="dsq",U12="bfd",U12="ocs",U12="raf",U12="dne"),79,U12)</f>
        <v>0</v>
      </c>
      <c r="W12" s="15"/>
      <c r="X12" s="21">
        <f>IF(OR(W12="dnf",W12="dns",W12="dnc",W12="dsq",W12="bfd",W12="ocs",W12="raf",W12="dne"),79,W12)</f>
        <v>0</v>
      </c>
      <c r="Y12" s="15"/>
      <c r="Z12" s="15"/>
      <c r="AA12" s="21">
        <f>SUM(F12,H12,J12,L12,N12,P12,R12,T12,V12,X12,Y12)</f>
        <v>32</v>
      </c>
      <c r="AB12" s="3"/>
    </row>
    <row r="13" spans="1:28" s="4" customFormat="1" ht="13.5">
      <c r="A13" s="3">
        <v>8</v>
      </c>
      <c r="B13" s="62" t="s">
        <v>413</v>
      </c>
      <c r="C13" s="63">
        <v>16</v>
      </c>
      <c r="D13" s="64" t="s">
        <v>414</v>
      </c>
      <c r="E13" s="15">
        <v>5</v>
      </c>
      <c r="F13" s="21">
        <f>IF(OR(E13="dnf",E13="dns",E13="dnc",E13="dsq",E13="bfd",E13="ocs",E13="raf",E13="dne"),74,E13)</f>
        <v>5</v>
      </c>
      <c r="G13" s="15">
        <v>3</v>
      </c>
      <c r="H13" s="21">
        <f>IF(OR(G13="dnf",G13="dns",G13="dnc",G13="dsq",G13="bfd",G13="ocs",G13="raf",G13="dne"),74,G13)</f>
        <v>3</v>
      </c>
      <c r="I13" s="15">
        <v>27</v>
      </c>
      <c r="J13" s="21">
        <f>IF(OR(I13="dnf",I13="dns",I13="dnc",I13="dsq",I13="bfd",I13="ocs",I13="raf",I13="dne"),74,I13)</f>
        <v>27</v>
      </c>
      <c r="K13" s="15"/>
      <c r="L13" s="21">
        <f>IF(OR(K13="dnf",K13="dns",K13="dnc",K13="dsq",K13="bfd",K13="ocs",K13="raf",K13="dne"),79,K13)</f>
        <v>0</v>
      </c>
      <c r="M13" s="15"/>
      <c r="N13" s="21">
        <f>IF(OR(M13="dnf",M13="dns",M13="dnc",M13="dsq",M13="bfd",M13="ocs",M13="raf",M13="dne"),79,M13)</f>
        <v>0</v>
      </c>
      <c r="O13" s="15"/>
      <c r="P13" s="21">
        <f>IF(OR(O13="dnf",O13="dns",O13="dnc",O13="dsq",O13="bfd",O13="ocs",O13="raf",O13="dne"),79,O13)</f>
        <v>0</v>
      </c>
      <c r="Q13" s="15"/>
      <c r="R13" s="21">
        <f>IF(OR(Q13="dnf",Q13="dns",Q13="dnc",Q13="dsq",Q13="bfd",Q13="ocs",Q13="raf",Q13="dne"),79,Q13)</f>
        <v>0</v>
      </c>
      <c r="S13" s="15"/>
      <c r="T13" s="21">
        <f>IF(OR(S13="dnf",S13="dns",S13="dnc",S13="dsq",S13="bfd",S13="ocs",S13="raf",S13="dne"),79,S13)</f>
        <v>0</v>
      </c>
      <c r="U13" s="15"/>
      <c r="V13" s="21">
        <f>IF(OR(U13="dnf",U13="dns",U13="dnc",U13="dsq",U13="bfd",U13="ocs",U13="raf",U13="dne"),79,U13)</f>
        <v>0</v>
      </c>
      <c r="W13" s="15"/>
      <c r="X13" s="21">
        <f>IF(OR(W13="dnf",W13="dns",W13="dnc",W13="dsq",W13="bfd",W13="ocs",W13="raf",W13="dne"),79,W13)</f>
        <v>0</v>
      </c>
      <c r="Y13" s="15"/>
      <c r="Z13" s="15"/>
      <c r="AA13" s="21">
        <f>SUM(F13,H13,J13,L13,N13,P13,R13,T13,V13,X13,Y13)</f>
        <v>35</v>
      </c>
      <c r="AB13" s="3"/>
    </row>
    <row r="14" spans="1:28" s="4" customFormat="1" ht="13.5">
      <c r="A14" s="3">
        <v>9</v>
      </c>
      <c r="B14" s="62" t="s">
        <v>415</v>
      </c>
      <c r="C14" s="63">
        <v>913</v>
      </c>
      <c r="D14" s="64" t="s">
        <v>416</v>
      </c>
      <c r="E14" s="28">
        <v>13</v>
      </c>
      <c r="F14" s="21">
        <f>IF(OR(E14="dnf",E14="dns",E14="dnc",E14="dsq",E14="bfd",E14="ocs",E14="raf",E14="dne"),74,E14)</f>
        <v>13</v>
      </c>
      <c r="G14" s="15">
        <v>17</v>
      </c>
      <c r="H14" s="21">
        <f>IF(OR(G14="dnf",G14="dns",G14="dnc",G14="dsq",G14="bfd",G14="ocs",G14="raf",G14="dne"),74,G14)</f>
        <v>17</v>
      </c>
      <c r="I14" s="15">
        <v>9</v>
      </c>
      <c r="J14" s="21">
        <f>IF(OR(I14="dnf",I14="dns",I14="dnc",I14="dsq",I14="bfd",I14="ocs",I14="raf",I14="dne"),74,I14)</f>
        <v>9</v>
      </c>
      <c r="K14" s="15"/>
      <c r="L14" s="21">
        <f>IF(OR(K14="dnf",K14="dns",K14="dnc",K14="dsq",K14="bfd",K14="ocs",K14="raf",K14="dne"),79,K14)</f>
        <v>0</v>
      </c>
      <c r="M14" s="15"/>
      <c r="N14" s="21">
        <f>IF(OR(M14="dnf",M14="dns",M14="dnc",M14="dsq",M14="bfd",M14="ocs",M14="raf",M14="dne"),79,M14)</f>
        <v>0</v>
      </c>
      <c r="O14" s="15"/>
      <c r="P14" s="21">
        <f>IF(OR(O14="dnf",O14="dns",O14="dnc",O14="dsq",O14="bfd",O14="ocs",O14="raf",O14="dne"),79,O14)</f>
        <v>0</v>
      </c>
      <c r="Q14" s="15"/>
      <c r="R14" s="21">
        <f>IF(OR(Q14="dnf",Q14="dns",Q14="dnc",Q14="dsq",Q14="bfd",Q14="ocs",Q14="raf",Q14="dne"),79,Q14)</f>
        <v>0</v>
      </c>
      <c r="S14" s="15"/>
      <c r="T14" s="21">
        <f>IF(OR(S14="dnf",S14="dns",S14="dnc",S14="dsq",S14="bfd",S14="ocs",S14="raf",S14="dne"),79,S14)</f>
        <v>0</v>
      </c>
      <c r="U14" s="15"/>
      <c r="V14" s="21">
        <f>IF(OR(U14="dnf",U14="dns",U14="dnc",U14="dsq",U14="bfd",U14="ocs",U14="raf",U14="dne"),79,U14)</f>
        <v>0</v>
      </c>
      <c r="W14" s="15"/>
      <c r="X14" s="21">
        <f>IF(OR(W14="dnf",W14="dns",W14="dnc",W14="dsq",W14="bfd",W14="ocs",W14="raf",W14="dne"),79,W14)</f>
        <v>0</v>
      </c>
      <c r="Y14" s="15"/>
      <c r="Z14" s="15"/>
      <c r="AA14" s="21">
        <f>SUM(F14,H14,J14,L14,N14,P14,R14,T14,V14,X14,Y14)</f>
        <v>39</v>
      </c>
      <c r="AB14" s="3"/>
    </row>
    <row r="15" spans="1:28" s="4" customFormat="1" ht="13.5">
      <c r="A15" s="3">
        <v>10</v>
      </c>
      <c r="B15" s="62" t="s">
        <v>417</v>
      </c>
      <c r="C15" s="63">
        <v>51</v>
      </c>
      <c r="D15" s="64" t="s">
        <v>418</v>
      </c>
      <c r="E15" s="15">
        <v>23</v>
      </c>
      <c r="F15" s="21">
        <f>IF(OR(E15="dnf",E15="dns",E15="dnc",E15="dsq",E15="bfd",E15="ocs",E15="raf",E15="dne"),74,E15)</f>
        <v>23</v>
      </c>
      <c r="G15" s="15">
        <v>19</v>
      </c>
      <c r="H15" s="21">
        <f>IF(OR(G15="dnf",G15="dns",G15="dnc",G15="dsq",G15="bfd",G15="ocs",G15="raf",G15="dne"),74,G15)</f>
        <v>19</v>
      </c>
      <c r="I15" s="15">
        <v>3</v>
      </c>
      <c r="J15" s="21">
        <f>IF(OR(I15="dnf",I15="dns",I15="dnc",I15="dsq",I15="bfd",I15="ocs",I15="raf",I15="dne"),74,I15)</f>
        <v>3</v>
      </c>
      <c r="K15" s="15"/>
      <c r="L15" s="21">
        <f>IF(OR(K15="dnf",K15="dns",K15="dnc",K15="dsq",K15="bfd",K15="ocs",K15="raf",K15="dne"),79,K15)</f>
        <v>0</v>
      </c>
      <c r="M15" s="15"/>
      <c r="N15" s="21">
        <f>IF(OR(M15="dnf",M15="dns",M15="dnc",M15="dsq",M15="bfd",M15="ocs",M15="raf",M15="dne"),79,M15)</f>
        <v>0</v>
      </c>
      <c r="O15" s="15"/>
      <c r="P15" s="21">
        <f>IF(OR(O15="dnf",O15="dns",O15="dnc",O15="dsq",O15="bfd",O15="ocs",O15="raf",O15="dne"),79,O15)</f>
        <v>0</v>
      </c>
      <c r="Q15" s="15"/>
      <c r="R15" s="21">
        <f>IF(OR(Q15="dnf",Q15="dns",Q15="dnc",Q15="dsq",Q15="bfd",Q15="ocs",Q15="raf",Q15="dne"),79,Q15)</f>
        <v>0</v>
      </c>
      <c r="S15" s="15"/>
      <c r="T15" s="21">
        <f>IF(OR(S15="dnf",S15="dns",S15="dnc",S15="dsq",S15="bfd",S15="ocs",S15="raf",S15="dne"),79,S15)</f>
        <v>0</v>
      </c>
      <c r="U15" s="15"/>
      <c r="V15" s="21">
        <f>IF(OR(U15="dnf",U15="dns",U15="dnc",U15="dsq",U15="bfd",U15="ocs",U15="raf",U15="dne"),79,U15)</f>
        <v>0</v>
      </c>
      <c r="W15" s="15"/>
      <c r="X15" s="21">
        <f>IF(OR(W15="dnf",W15="dns",W15="dnc",W15="dsq",W15="bfd",W15="ocs",W15="raf",W15="dne"),79,W15)</f>
        <v>0</v>
      </c>
      <c r="Y15" s="15"/>
      <c r="Z15" s="15"/>
      <c r="AA15" s="21">
        <f>SUM(F15,H15,J15,L15,N15,P15,R15,T15,V15,X15,Y15)</f>
        <v>45</v>
      </c>
      <c r="AB15" s="3"/>
    </row>
    <row r="16" spans="1:28" s="4" customFormat="1" ht="13.5">
      <c r="A16" s="3">
        <v>11</v>
      </c>
      <c r="B16" s="62" t="s">
        <v>419</v>
      </c>
      <c r="C16" s="63">
        <v>19</v>
      </c>
      <c r="D16" s="64" t="s">
        <v>420</v>
      </c>
      <c r="E16" s="15">
        <v>18</v>
      </c>
      <c r="F16" s="21">
        <f>IF(OR(E16="dnf",E16="dns",E16="dnc",E16="dsq",E16="bfd",E16="ocs",E16="raf",E16="dne"),74,E16)</f>
        <v>18</v>
      </c>
      <c r="G16" s="15">
        <v>21</v>
      </c>
      <c r="H16" s="21">
        <f>IF(OR(G16="dnf",G16="dns",G16="dnc",G16="dsq",G16="bfd",G16="ocs",G16="raf",G16="dne"),74,G16)</f>
        <v>21</v>
      </c>
      <c r="I16" s="15">
        <v>6</v>
      </c>
      <c r="J16" s="21">
        <f>IF(OR(I16="dnf",I16="dns",I16="dnc",I16="dsq",I16="bfd",I16="ocs",I16="raf",I16="dne"),74,I16)</f>
        <v>6</v>
      </c>
      <c r="K16" s="15"/>
      <c r="L16" s="21">
        <f>IF(OR(K16="dnf",K16="dns",K16="dnc",K16="dsq",K16="bfd",K16="ocs",K16="raf",K16="dne"),79,K16)</f>
        <v>0</v>
      </c>
      <c r="M16" s="15"/>
      <c r="N16" s="21">
        <f>IF(OR(M16="dnf",M16="dns",M16="dnc",M16="dsq",M16="bfd",M16="ocs",M16="raf",M16="dne"),79,M16)</f>
        <v>0</v>
      </c>
      <c r="O16" s="15"/>
      <c r="P16" s="21">
        <f>IF(OR(O16="dnf",O16="dns",O16="dnc",O16="dsq",O16="bfd",O16="ocs",O16="raf",O16="dne"),79,O16)</f>
        <v>0</v>
      </c>
      <c r="Q16" s="15"/>
      <c r="R16" s="21">
        <f>IF(OR(Q16="dnf",Q16="dns",Q16="dnc",Q16="dsq",Q16="bfd",Q16="ocs",Q16="raf",Q16="dne"),79,Q16)</f>
        <v>0</v>
      </c>
      <c r="S16" s="15"/>
      <c r="T16" s="21">
        <f>IF(OR(S16="dnf",S16="dns",S16="dnc",S16="dsq",S16="bfd",S16="ocs",S16="raf",S16="dne"),79,S16)</f>
        <v>0</v>
      </c>
      <c r="U16" s="15"/>
      <c r="V16" s="21">
        <f>IF(OR(U16="dnf",U16="dns",U16="dnc",U16="dsq",U16="bfd",U16="ocs",U16="raf",U16="dne"),79,U16)</f>
        <v>0</v>
      </c>
      <c r="W16" s="15"/>
      <c r="X16" s="21">
        <f>IF(OR(W16="dnf",W16="dns",W16="dnc",W16="dsq",W16="bfd",W16="ocs",W16="raf",W16="dne"),79,W16)</f>
        <v>0</v>
      </c>
      <c r="Y16" s="15"/>
      <c r="Z16" s="15"/>
      <c r="AA16" s="21">
        <f>SUM(F16,H16,J16,L16,N16,P16,R16,T16,V16,X16,Y16)</f>
        <v>45</v>
      </c>
      <c r="AB16" s="3"/>
    </row>
    <row r="17" spans="1:28" s="4" customFormat="1" ht="13.5">
      <c r="A17" s="3">
        <v>12</v>
      </c>
      <c r="B17" s="62" t="s">
        <v>421</v>
      </c>
      <c r="C17" s="63">
        <v>77</v>
      </c>
      <c r="D17" s="64" t="s">
        <v>422</v>
      </c>
      <c r="E17" s="15">
        <v>8</v>
      </c>
      <c r="F17" s="21">
        <f>IF(OR(E17="dnf",E17="dns",E17="dnc",E17="dsq",E17="bfd",E17="ocs",E17="raf",E17="dne"),74,E17)</f>
        <v>8</v>
      </c>
      <c r="G17" s="15">
        <v>7</v>
      </c>
      <c r="H17" s="21">
        <f>IF(OR(G17="dnf",G17="dns",G17="dnc",G17="dsq",G17="bfd",G17="ocs",G17="raf",G17="dne"),74,G17)</f>
        <v>7</v>
      </c>
      <c r="I17" s="15">
        <v>30</v>
      </c>
      <c r="J17" s="21">
        <f>IF(OR(I17="dnf",I17="dns",I17="dnc",I17="dsq",I17="bfd",I17="ocs",I17="raf",I17="dne"),74,I17)</f>
        <v>30</v>
      </c>
      <c r="K17" s="15"/>
      <c r="L17" s="21">
        <f>IF(OR(K17="dnf",K17="dns",K17="dnc",K17="dsq",K17="bfd",K17="ocs",K17="raf",K17="dne"),79,K17)</f>
        <v>0</v>
      </c>
      <c r="M17" s="15"/>
      <c r="N17" s="21">
        <f>IF(OR(M17="dnf",M17="dns",M17="dnc",M17="dsq",M17="bfd",M17="ocs",M17="raf",M17="dne"),79,M17)</f>
        <v>0</v>
      </c>
      <c r="O17" s="15"/>
      <c r="P17" s="21">
        <f>IF(OR(O17="dnf",O17="dns",O17="dnc",O17="dsq",O17="bfd",O17="ocs",O17="raf",O17="dne"),79,O17)</f>
        <v>0</v>
      </c>
      <c r="Q17" s="15"/>
      <c r="R17" s="21">
        <f>IF(OR(Q17="dnf",Q17="dns",Q17="dnc",Q17="dsq",Q17="bfd",Q17="ocs",Q17="raf",Q17="dne"),79,Q17)</f>
        <v>0</v>
      </c>
      <c r="S17" s="15"/>
      <c r="T17" s="21">
        <f>IF(OR(S17="dnf",S17="dns",S17="dnc",S17="dsq",S17="bfd",S17="ocs",S17="raf",S17="dne"),79,S17)</f>
        <v>0</v>
      </c>
      <c r="U17" s="15"/>
      <c r="V17" s="21">
        <f>IF(OR(U17="dnf",U17="dns",U17="dnc",U17="dsq",U17="bfd",U17="ocs",U17="raf",U17="dne"),79,U17)</f>
        <v>0</v>
      </c>
      <c r="W17" s="15"/>
      <c r="X17" s="21">
        <f>IF(OR(W17="dnf",W17="dns",W17="dnc",W17="dsq",W17="bfd",W17="ocs",W17="raf",W17="dne"),79,W17)</f>
        <v>0</v>
      </c>
      <c r="Y17" s="15"/>
      <c r="Z17" s="15"/>
      <c r="AA17" s="21">
        <f>SUM(F17,H17,J17,L17,N17,P17,R17,T17,V17,X17,Y17)</f>
        <v>45</v>
      </c>
      <c r="AB17" s="3"/>
    </row>
    <row r="18" spans="1:28" s="4" customFormat="1" ht="13.5">
      <c r="A18" s="3">
        <v>13</v>
      </c>
      <c r="B18" s="62" t="s">
        <v>423</v>
      </c>
      <c r="C18" s="63">
        <v>31</v>
      </c>
      <c r="D18" s="64" t="s">
        <v>424</v>
      </c>
      <c r="E18" s="15">
        <v>11</v>
      </c>
      <c r="F18" s="21">
        <f>IF(OR(E18="dnf",E18="dns",E18="dnc",E18="dsq",E18="bfd",E18="ocs",E18="raf",E18="dne"),74,E18)</f>
        <v>11</v>
      </c>
      <c r="G18" s="15">
        <v>22</v>
      </c>
      <c r="H18" s="21">
        <f>IF(OR(G18="dnf",G18="dns",G18="dnc",G18="dsq",G18="bfd",G18="ocs",G18="raf",G18="dne"),74,G18)</f>
        <v>22</v>
      </c>
      <c r="I18" s="15">
        <v>14</v>
      </c>
      <c r="J18" s="21">
        <f>IF(OR(I18="dnf",I18="dns",I18="dnc",I18="dsq",I18="bfd",I18="ocs",I18="raf",I18="dne"),74,I18)</f>
        <v>14</v>
      </c>
      <c r="K18" s="15"/>
      <c r="L18" s="21">
        <f>IF(OR(K18="dnf",K18="dns",K18="dnc",K18="dsq",K18="bfd",K18="ocs",K18="raf",K18="dne"),79,K18)</f>
        <v>0</v>
      </c>
      <c r="M18" s="15"/>
      <c r="N18" s="21">
        <f>IF(OR(M18="dnf",M18="dns",M18="dnc",M18="dsq",M18="bfd",M18="ocs",M18="raf",M18="dne"),79,M18)</f>
        <v>0</v>
      </c>
      <c r="O18" s="15"/>
      <c r="P18" s="21">
        <f>IF(OR(O18="dnf",O18="dns",O18="dnc",O18="dsq",O18="bfd",O18="ocs",O18="raf",O18="dne"),79,O18)</f>
        <v>0</v>
      </c>
      <c r="Q18" s="15"/>
      <c r="R18" s="21">
        <f>IF(OR(Q18="dnf",Q18="dns",Q18="dnc",Q18="dsq",Q18="bfd",Q18="ocs",Q18="raf",Q18="dne"),79,Q18)</f>
        <v>0</v>
      </c>
      <c r="S18" s="15"/>
      <c r="T18" s="21">
        <f>IF(OR(S18="dnf",S18="dns",S18="dnc",S18="dsq",S18="bfd",S18="ocs",S18="raf",S18="dne"),79,S18)</f>
        <v>0</v>
      </c>
      <c r="U18" s="15"/>
      <c r="V18" s="21">
        <f>IF(OR(U18="dnf",U18="dns",U18="dnc",U18="dsq",U18="bfd",U18="ocs",U18="raf",U18="dne"),79,U18)</f>
        <v>0</v>
      </c>
      <c r="W18" s="15"/>
      <c r="X18" s="21">
        <f>IF(OR(W18="dnf",W18="dns",W18="dnc",W18="dsq",W18="bfd",W18="ocs",W18="raf",W18="dne"),79,W18)</f>
        <v>0</v>
      </c>
      <c r="Y18" s="15"/>
      <c r="Z18" s="15"/>
      <c r="AA18" s="21">
        <f>SUM(F18,H18,J18,L18,N18,P18,R18,T18,V18,X18,Y18)</f>
        <v>47</v>
      </c>
      <c r="AB18" s="3"/>
    </row>
    <row r="19" spans="1:28" s="4" customFormat="1" ht="13.5">
      <c r="A19" s="3">
        <v>14</v>
      </c>
      <c r="B19" s="62" t="s">
        <v>425</v>
      </c>
      <c r="C19" s="63">
        <v>89</v>
      </c>
      <c r="D19" s="64" t="s">
        <v>426</v>
      </c>
      <c r="E19" s="15">
        <v>30</v>
      </c>
      <c r="F19" s="21">
        <f>IF(OR(E19="dnf",E19="dns",E19="dnc",E19="dsq",E19="bfd",E19="ocs",E19="raf",E19="dne"),74,E19)</f>
        <v>30</v>
      </c>
      <c r="G19" s="15">
        <v>16</v>
      </c>
      <c r="H19" s="21">
        <f>IF(OR(G19="dnf",G19="dns",G19="dnc",G19="dsq",G19="bfd",G19="ocs",G19="raf",G19="dne"),74,G19)</f>
        <v>16</v>
      </c>
      <c r="I19" s="15">
        <v>7</v>
      </c>
      <c r="J19" s="21">
        <f>IF(OR(I19="dnf",I19="dns",I19="dnc",I19="dsq",I19="bfd",I19="ocs",I19="raf",I19="dne"),74,I19)</f>
        <v>7</v>
      </c>
      <c r="K19" s="15"/>
      <c r="L19" s="21">
        <f>IF(OR(K19="dnf",K19="dns",K19="dnc",K19="dsq",K19="bfd",K19="ocs",K19="raf",K19="dne"),79,K19)</f>
        <v>0</v>
      </c>
      <c r="M19" s="15"/>
      <c r="N19" s="21">
        <f>IF(OR(M19="dnf",M19="dns",M19="dnc",M19="dsq",M19="bfd",M19="ocs",M19="raf",M19="dne"),79,M19)</f>
        <v>0</v>
      </c>
      <c r="O19" s="15"/>
      <c r="P19" s="21">
        <f>IF(OR(O19="dnf",O19="dns",O19="dnc",O19="dsq",O19="bfd",O19="ocs",O19="raf",O19="dne"),79,O19)</f>
        <v>0</v>
      </c>
      <c r="Q19" s="15"/>
      <c r="R19" s="21">
        <f>IF(OR(Q19="dnf",Q19="dns",Q19="dnc",Q19="dsq",Q19="bfd",Q19="ocs",Q19="raf",Q19="dne"),79,Q19)</f>
        <v>0</v>
      </c>
      <c r="S19" s="15"/>
      <c r="T19" s="21">
        <f>IF(OR(S19="dnf",S19="dns",S19="dnc",S19="dsq",S19="bfd",S19="ocs",S19="raf",S19="dne"),79,S19)</f>
        <v>0</v>
      </c>
      <c r="U19" s="15"/>
      <c r="V19" s="21">
        <f>IF(OR(U19="dnf",U19="dns",U19="dnc",U19="dsq",U19="bfd",U19="ocs",U19="raf",U19="dne"),79,U19)</f>
        <v>0</v>
      </c>
      <c r="W19" s="15"/>
      <c r="X19" s="21">
        <f>IF(OR(W19="dnf",W19="dns",W19="dnc",W19="dsq",W19="bfd",W19="ocs",W19="raf",W19="dne"),79,W19)</f>
        <v>0</v>
      </c>
      <c r="Y19" s="15"/>
      <c r="Z19" s="15"/>
      <c r="AA19" s="21">
        <f>SUM(F19,H19,J19,L19,N19,P19,R19,T19,V19,X19,Y19)</f>
        <v>53</v>
      </c>
      <c r="AB19" s="3"/>
    </row>
    <row r="20" spans="1:28" s="4" customFormat="1" ht="13.5">
      <c r="A20" s="3">
        <v>15</v>
      </c>
      <c r="B20" s="62" t="s">
        <v>427</v>
      </c>
      <c r="C20" s="63">
        <v>39</v>
      </c>
      <c r="D20" s="64" t="s">
        <v>428</v>
      </c>
      <c r="E20" s="15">
        <v>20</v>
      </c>
      <c r="F20" s="21">
        <f>IF(OR(E20="dnf",E20="dns",E20="dnc",E20="dsq",E20="bfd",E20="ocs",E20="raf",E20="dne"),74,E20)</f>
        <v>20</v>
      </c>
      <c r="G20" s="15">
        <v>9</v>
      </c>
      <c r="H20" s="21">
        <f>IF(OR(G20="dnf",G20="dns",G20="dnc",G20="dsq",G20="bfd",G20="ocs",G20="raf",G20="dne"),74,G20)</f>
        <v>9</v>
      </c>
      <c r="I20" s="15">
        <v>25</v>
      </c>
      <c r="J20" s="21">
        <f>IF(OR(I20="dnf",I20="dns",I20="dnc",I20="dsq",I20="bfd",I20="ocs",I20="raf",I20="dne"),74,I20)</f>
        <v>25</v>
      </c>
      <c r="K20" s="15"/>
      <c r="L20" s="21">
        <f>IF(OR(K20="dnf",K20="dns",K20="dnc",K20="dsq",K20="bfd",K20="ocs",K20="raf",K20="dne"),79,K20)</f>
        <v>0</v>
      </c>
      <c r="M20" s="15"/>
      <c r="N20" s="21">
        <f>IF(OR(M20="dnf",M20="dns",M20="dnc",M20="dsq",M20="bfd",M20="ocs",M20="raf",M20="dne"),79,M20)</f>
        <v>0</v>
      </c>
      <c r="O20" s="15"/>
      <c r="P20" s="21">
        <f>IF(OR(O20="dnf",O20="dns",O20="dnc",O20="dsq",O20="bfd",O20="ocs",O20="raf",O20="dne"),79,O20)</f>
        <v>0</v>
      </c>
      <c r="Q20" s="15"/>
      <c r="R20" s="21">
        <f>IF(OR(Q20="dnf",Q20="dns",Q20="dnc",Q20="dsq",Q20="bfd",Q20="ocs",Q20="raf",Q20="dne"),79,Q20)</f>
        <v>0</v>
      </c>
      <c r="S20" s="15"/>
      <c r="T20" s="21">
        <f>IF(OR(S20="dnf",S20="dns",S20="dnc",S20="dsq",S20="bfd",S20="ocs",S20="raf",S20="dne"),79,S20)</f>
        <v>0</v>
      </c>
      <c r="U20" s="15"/>
      <c r="V20" s="21">
        <f>IF(OR(U20="dnf",U20="dns",U20="dnc",U20="dsq",U20="bfd",U20="ocs",U20="raf",U20="dne"),79,U20)</f>
        <v>0</v>
      </c>
      <c r="W20" s="15"/>
      <c r="X20" s="21">
        <f>IF(OR(W20="dnf",W20="dns",W20="dnc",W20="dsq",W20="bfd",W20="ocs",W20="raf",W20="dne"),79,W20)</f>
        <v>0</v>
      </c>
      <c r="Y20" s="15"/>
      <c r="Z20" s="15"/>
      <c r="AA20" s="21">
        <f>SUM(F20,H20,J20,L20,N20,P20,R20,T20,V20,X20,Y20)</f>
        <v>54</v>
      </c>
      <c r="AB20" s="3"/>
    </row>
    <row r="21" spans="1:28" s="4" customFormat="1" ht="13.5">
      <c r="A21" s="3">
        <v>16</v>
      </c>
      <c r="B21" s="62" t="s">
        <v>429</v>
      </c>
      <c r="C21" s="63">
        <v>101</v>
      </c>
      <c r="D21" s="64" t="s">
        <v>430</v>
      </c>
      <c r="E21" s="45">
        <v>33</v>
      </c>
      <c r="F21" s="21">
        <f>IF(OR(E21="dnf",E21="dns",E21="dnc",E21="dsq",E21="bfd",E21="ocs",E21="raf",E21="dne"),74,E21)</f>
        <v>33</v>
      </c>
      <c r="G21" s="15">
        <v>11</v>
      </c>
      <c r="H21" s="21">
        <f>IF(OR(G21="dnf",G21="dns",G21="dnc",G21="dsq",G21="bfd",G21="ocs",G21="raf",G21="dne"),74,G21)</f>
        <v>11</v>
      </c>
      <c r="I21" s="15">
        <v>11</v>
      </c>
      <c r="J21" s="21">
        <f>IF(OR(I21="dnf",I21="dns",I21="dnc",I21="dsq",I21="bfd",I21="ocs",I21="raf",I21="dne"),74,I21)</f>
        <v>11</v>
      </c>
      <c r="K21" s="15"/>
      <c r="L21" s="21">
        <f>IF(OR(K21="dnf",K21="dns",K21="dnc",K21="dsq",K21="bfd",K21="ocs",K21="raf",K21="dne"),79,K21)</f>
        <v>0</v>
      </c>
      <c r="M21" s="15"/>
      <c r="N21" s="21">
        <f>IF(OR(M21="dnf",M21="dns",M21="dnc",M21="dsq",M21="bfd",M21="ocs",M21="raf",M21="dne"),79,M21)</f>
        <v>0</v>
      </c>
      <c r="O21" s="15"/>
      <c r="P21" s="21">
        <f>IF(OR(O21="dnf",O21="dns",O21="dnc",O21="dsq",O21="bfd",O21="ocs",O21="raf",O21="dne"),79,O21)</f>
        <v>0</v>
      </c>
      <c r="Q21" s="15"/>
      <c r="R21" s="21">
        <f>IF(OR(Q21="dnf",Q21="dns",Q21="dnc",Q21="dsq",Q21="bfd",Q21="ocs",Q21="raf",Q21="dne"),79,Q21)</f>
        <v>0</v>
      </c>
      <c r="S21" s="15"/>
      <c r="T21" s="21">
        <f>IF(OR(S21="dnf",S21="dns",S21="dnc",S21="dsq",S21="bfd",S21="ocs",S21="raf",S21="dne"),79,S21)</f>
        <v>0</v>
      </c>
      <c r="U21" s="15"/>
      <c r="V21" s="21">
        <f>IF(OR(U21="dnf",U21="dns",U21="dnc",U21="dsq",U21="bfd",U21="ocs",U21="raf",U21="dne"),79,U21)</f>
        <v>0</v>
      </c>
      <c r="W21" s="15"/>
      <c r="X21" s="21">
        <f>IF(OR(W21="dnf",W21="dns",W21="dnc",W21="dsq",W21="bfd",W21="ocs",W21="raf",W21="dne"),79,W21)</f>
        <v>0</v>
      </c>
      <c r="Y21" s="44"/>
      <c r="Z21" s="44"/>
      <c r="AA21" s="21">
        <f>SUM(F21,H21,J21,L21,N21,P21,R21,T21,V21,X21,Y21)</f>
        <v>55</v>
      </c>
      <c r="AB21" s="3"/>
    </row>
    <row r="22" spans="1:28" s="4" customFormat="1" ht="13.5">
      <c r="A22" s="3">
        <v>17</v>
      </c>
      <c r="B22" s="62" t="s">
        <v>431</v>
      </c>
      <c r="C22" s="63">
        <v>31</v>
      </c>
      <c r="D22" s="64" t="s">
        <v>432</v>
      </c>
      <c r="E22" s="15">
        <v>25</v>
      </c>
      <c r="F22" s="21">
        <f>IF(OR(E22="dnf",E22="dns",E22="dnc",E22="dsq",E22="bfd",E22="ocs",E22="raf",E22="dne"),74,E22)</f>
        <v>25</v>
      </c>
      <c r="G22" s="15">
        <v>15</v>
      </c>
      <c r="H22" s="21">
        <f>IF(OR(G22="dnf",G22="dns",G22="dnc",G22="dsq",G22="bfd",G22="ocs",G22="raf",G22="dne"),74,G22)</f>
        <v>15</v>
      </c>
      <c r="I22" s="15">
        <v>22</v>
      </c>
      <c r="J22" s="21">
        <f>IF(OR(I22="dnf",I22="dns",I22="dnc",I22="dsq",I22="bfd",I22="ocs",I22="raf",I22="dne"),74,I22)</f>
        <v>22</v>
      </c>
      <c r="K22" s="15"/>
      <c r="L22" s="21">
        <f>IF(OR(K22="dnf",K22="dns",K22="dnc",K22="dsq",K22="bfd",K22="ocs",K22="raf",K22="dne"),79,K22)</f>
        <v>0</v>
      </c>
      <c r="M22" s="15"/>
      <c r="N22" s="21">
        <f>IF(OR(M22="dnf",M22="dns",M22="dnc",M22="dsq",M22="bfd",M22="ocs",M22="raf",M22="dne"),79,M22)</f>
        <v>0</v>
      </c>
      <c r="O22" s="15"/>
      <c r="P22" s="21">
        <f>IF(OR(O22="dnf",O22="dns",O22="dnc",O22="dsq",O22="bfd",O22="ocs",O22="raf",O22="dne"),79,O22)</f>
        <v>0</v>
      </c>
      <c r="Q22" s="15"/>
      <c r="R22" s="21">
        <f>IF(OR(Q22="dnf",Q22="dns",Q22="dnc",Q22="dsq",Q22="bfd",Q22="ocs",Q22="raf",Q22="dne"),79,Q22)</f>
        <v>0</v>
      </c>
      <c r="S22" s="15"/>
      <c r="T22" s="21">
        <f>IF(OR(S22="dnf",S22="dns",S22="dnc",S22="dsq",S22="bfd",S22="ocs",S22="raf",S22="dne"),79,S22)</f>
        <v>0</v>
      </c>
      <c r="U22" s="15"/>
      <c r="V22" s="21">
        <f>IF(OR(U22="dnf",U22="dns",U22="dnc",U22="dsq",U22="bfd",U22="ocs",U22="raf",U22="dne"),79,U22)</f>
        <v>0</v>
      </c>
      <c r="W22" s="15"/>
      <c r="X22" s="21">
        <f>IF(OR(W22="dnf",W22="dns",W22="dnc",W22="dsq",W22="bfd",W22="ocs",W22="raf",W22="dne"),79,W22)</f>
        <v>0</v>
      </c>
      <c r="Y22" s="15"/>
      <c r="Z22" s="15"/>
      <c r="AA22" s="21">
        <f>SUM(F22,H22,J22,L22,N22,P22,R22,T22,V22,X22,Y22)</f>
        <v>62</v>
      </c>
      <c r="AB22" s="3"/>
    </row>
    <row r="23" spans="1:28" s="4" customFormat="1" ht="13.5">
      <c r="A23" s="3">
        <v>18</v>
      </c>
      <c r="B23" s="62" t="s">
        <v>433</v>
      </c>
      <c r="C23" s="63">
        <v>87</v>
      </c>
      <c r="D23" s="64" t="s">
        <v>434</v>
      </c>
      <c r="E23" s="45">
        <v>17</v>
      </c>
      <c r="F23" s="21">
        <f>IF(OR(E23="dnf",E23="dns",E23="dnc",E23="dsq",E23="bfd",E23="ocs",E23="raf",E23="dne"),74,E23)</f>
        <v>17</v>
      </c>
      <c r="G23" s="15">
        <v>12</v>
      </c>
      <c r="H23" s="21">
        <f>IF(OR(G23="dnf",G23="dns",G23="dnc",G23="dsq",G23="bfd",G23="ocs",G23="raf",G23="dne"),74,G23)</f>
        <v>12</v>
      </c>
      <c r="I23" s="15">
        <v>34</v>
      </c>
      <c r="J23" s="21">
        <f>IF(OR(I23="dnf",I23="dns",I23="dnc",I23="dsq",I23="bfd",I23="ocs",I23="raf",I23="dne"),74,I23)</f>
        <v>34</v>
      </c>
      <c r="K23" s="15"/>
      <c r="L23" s="21">
        <f>IF(OR(K23="dnf",K23="dns",K23="dnc",K23="dsq",K23="bfd",K23="ocs",K23="raf",K23="dne"),79,K23)</f>
        <v>0</v>
      </c>
      <c r="M23" s="15"/>
      <c r="N23" s="21">
        <f>IF(OR(M23="dnf",M23="dns",M23="dnc",M23="dsq",M23="bfd",M23="ocs",M23="raf",M23="dne"),79,M23)</f>
        <v>0</v>
      </c>
      <c r="O23" s="15"/>
      <c r="P23" s="21">
        <f>IF(OR(O23="dnf",O23="dns",O23="dnc",O23="dsq",O23="bfd",O23="ocs",O23="raf",O23="dne"),79,O23)</f>
        <v>0</v>
      </c>
      <c r="Q23" s="15"/>
      <c r="R23" s="21">
        <f>IF(OR(Q23="dnf",Q23="dns",Q23="dnc",Q23="dsq",Q23="bfd",Q23="ocs",Q23="raf",Q23="dne"),79,Q23)</f>
        <v>0</v>
      </c>
      <c r="S23" s="15"/>
      <c r="T23" s="21">
        <f>IF(OR(S23="dnf",S23="dns",S23="dnc",S23="dsq",S23="bfd",S23="ocs",S23="raf",S23="dne"),79,S23)</f>
        <v>0</v>
      </c>
      <c r="U23" s="15"/>
      <c r="V23" s="21">
        <f>IF(OR(U23="dnf",U23="dns",U23="dnc",U23="dsq",U23="bfd",U23="ocs",U23="raf",U23="dne"),79,U23)</f>
        <v>0</v>
      </c>
      <c r="W23" s="15"/>
      <c r="X23" s="21">
        <f>IF(OR(W23="dnf",W23="dns",W23="dnc",W23="dsq",W23="bfd",W23="ocs",W23="raf",W23="dne"),79,W23)</f>
        <v>0</v>
      </c>
      <c r="Y23" s="44"/>
      <c r="Z23" s="44"/>
      <c r="AA23" s="21">
        <f>SUM(F23,H23,J23,L23,N23,P23,R23,T23,V23,X23,Y23)</f>
        <v>63</v>
      </c>
      <c r="AB23" s="3"/>
    </row>
    <row r="24" spans="1:28" s="4" customFormat="1" ht="13.5">
      <c r="A24" s="3">
        <v>19</v>
      </c>
      <c r="B24" s="62" t="s">
        <v>435</v>
      </c>
      <c r="C24" s="63">
        <v>40</v>
      </c>
      <c r="D24" s="64" t="s">
        <v>436</v>
      </c>
      <c r="E24" s="15">
        <v>26</v>
      </c>
      <c r="F24" s="21">
        <f>IF(OR(E24="dnf",E24="dns",E24="dnc",E24="dsq",E24="bfd",E24="ocs",E24="raf",E24="dne"),74,E24)</f>
        <v>26</v>
      </c>
      <c r="G24" s="15">
        <v>28</v>
      </c>
      <c r="H24" s="21">
        <f>IF(OR(G24="dnf",G24="dns",G24="dnc",G24="dsq",G24="bfd",G24="ocs",G24="raf",G24="dne"),74,G24)</f>
        <v>28</v>
      </c>
      <c r="I24" s="15">
        <v>10</v>
      </c>
      <c r="J24" s="21">
        <f>IF(OR(I24="dnf",I24="dns",I24="dnc",I24="dsq",I24="bfd",I24="ocs",I24="raf",I24="dne"),74,I24)</f>
        <v>10</v>
      </c>
      <c r="K24" s="15"/>
      <c r="L24" s="21">
        <f>IF(OR(K24="dnf",K24="dns",K24="dnc",K24="dsq",K24="bfd",K24="ocs",K24="raf",K24="dne"),79,K24)</f>
        <v>0</v>
      </c>
      <c r="M24" s="15"/>
      <c r="N24" s="21">
        <f>IF(OR(M24="dnf",M24="dns",M24="dnc",M24="dsq",M24="bfd",M24="ocs",M24="raf",M24="dne"),79,M24)</f>
        <v>0</v>
      </c>
      <c r="O24" s="15"/>
      <c r="P24" s="21">
        <f>IF(OR(O24="dnf",O24="dns",O24="dnc",O24="dsq",O24="bfd",O24="ocs",O24="raf",O24="dne"),79,O24)</f>
        <v>0</v>
      </c>
      <c r="Q24" s="15"/>
      <c r="R24" s="21">
        <f>IF(OR(Q24="dnf",Q24="dns",Q24="dnc",Q24="dsq",Q24="bfd",Q24="ocs",Q24="raf",Q24="dne"),79,Q24)</f>
        <v>0</v>
      </c>
      <c r="S24" s="15"/>
      <c r="T24" s="21">
        <f>IF(OR(S24="dnf",S24="dns",S24="dnc",S24="dsq",S24="bfd",S24="ocs",S24="raf",S24="dne"),79,S24)</f>
        <v>0</v>
      </c>
      <c r="U24" s="15"/>
      <c r="V24" s="21">
        <f>IF(OR(U24="dnf",U24="dns",U24="dnc",U24="dsq",U24="bfd",U24="ocs",U24="raf",U24="dne"),79,U24)</f>
        <v>0</v>
      </c>
      <c r="W24" s="15"/>
      <c r="X24" s="21">
        <f>IF(OR(W24="dnf",W24="dns",W24="dnc",W24="dsq",W24="bfd",W24="ocs",W24="raf",W24="dne"),79,W24)</f>
        <v>0</v>
      </c>
      <c r="Y24" s="15"/>
      <c r="Z24" s="15"/>
      <c r="AA24" s="21">
        <f>SUM(F24,H24,J24,L24,N24,P24,R24,T24,V24,X24,Y24)</f>
        <v>64</v>
      </c>
      <c r="AB24" s="3"/>
    </row>
    <row r="25" spans="1:28" s="4" customFormat="1" ht="13.5">
      <c r="A25" s="3">
        <v>20</v>
      </c>
      <c r="B25" s="62" t="s">
        <v>437</v>
      </c>
      <c r="C25" s="63">
        <v>21</v>
      </c>
      <c r="D25" s="64" t="s">
        <v>438</v>
      </c>
      <c r="E25" s="15">
        <v>14</v>
      </c>
      <c r="F25" s="21">
        <f>IF(OR(E25="dnf",E25="dns",E25="dnc",E25="dsq",E25="bfd",E25="ocs",E25="raf",E25="dne"),74,E25)</f>
        <v>14</v>
      </c>
      <c r="G25" s="15">
        <v>38</v>
      </c>
      <c r="H25" s="21">
        <f>IF(OR(G25="dnf",G25="dns",G25="dnc",G25="dsq",G25="bfd",G25="ocs",G25="raf",G25="dne"),74,G25)</f>
        <v>38</v>
      </c>
      <c r="I25" s="15">
        <v>15</v>
      </c>
      <c r="J25" s="21">
        <f>IF(OR(I25="dnf",I25="dns",I25="dnc",I25="dsq",I25="bfd",I25="ocs",I25="raf",I25="dne"),74,I25)</f>
        <v>15</v>
      </c>
      <c r="K25" s="15"/>
      <c r="L25" s="21">
        <f>IF(OR(K25="dnf",K25="dns",K25="dnc",K25="dsq",K25="bfd",K25="ocs",K25="raf",K25="dne"),79,K25)</f>
        <v>0</v>
      </c>
      <c r="M25" s="15"/>
      <c r="N25" s="21">
        <f>IF(OR(M25="dnf",M25="dns",M25="dnc",M25="dsq",M25="bfd",M25="ocs",M25="raf",M25="dne"),79,M25)</f>
        <v>0</v>
      </c>
      <c r="O25" s="15"/>
      <c r="P25" s="21">
        <f>IF(OR(O25="dnf",O25="dns",O25="dnc",O25="dsq",O25="bfd",O25="ocs",O25="raf",O25="dne"),79,O25)</f>
        <v>0</v>
      </c>
      <c r="Q25" s="15"/>
      <c r="R25" s="21">
        <f>IF(OR(Q25="dnf",Q25="dns",Q25="dnc",Q25="dsq",Q25="bfd",Q25="ocs",Q25="raf",Q25="dne"),79,Q25)</f>
        <v>0</v>
      </c>
      <c r="S25" s="15"/>
      <c r="T25" s="21">
        <f>IF(OR(S25="dnf",S25="dns",S25="dnc",S25="dsq",S25="bfd",S25="ocs",S25="raf",S25="dne"),79,S25)</f>
        <v>0</v>
      </c>
      <c r="U25" s="15"/>
      <c r="V25" s="21">
        <f>IF(OR(U25="dnf",U25="dns",U25="dnc",U25="dsq",U25="bfd",U25="ocs",U25="raf",U25="dne"),79,U25)</f>
        <v>0</v>
      </c>
      <c r="W25" s="15"/>
      <c r="X25" s="21">
        <f>IF(OR(W25="dnf",W25="dns",W25="dnc",W25="dsq",W25="bfd",W25="ocs",W25="raf",W25="dne"),79,W25)</f>
        <v>0</v>
      </c>
      <c r="Y25" s="15"/>
      <c r="Z25" s="15"/>
      <c r="AA25" s="21">
        <f>SUM(F25,H25,J25,L25,N25,P25,R25,T25,V25,X25,Y25)</f>
        <v>67</v>
      </c>
      <c r="AB25" s="3"/>
    </row>
    <row r="26" spans="1:28" s="4" customFormat="1" ht="13.5">
      <c r="A26" s="3">
        <v>21</v>
      </c>
      <c r="B26" s="62" t="s">
        <v>439</v>
      </c>
      <c r="C26" s="63">
        <v>84</v>
      </c>
      <c r="D26" s="64" t="s">
        <v>440</v>
      </c>
      <c r="E26" s="45">
        <v>21</v>
      </c>
      <c r="F26" s="21">
        <f>IF(OR(E26="dnf",E26="dns",E26="dnc",E26="dsq",E26="bfd",E26="ocs",E26="raf",E26="dne"),74,E26)</f>
        <v>21</v>
      </c>
      <c r="G26" s="15">
        <v>29</v>
      </c>
      <c r="H26" s="21">
        <f>IF(OR(G26="dnf",G26="dns",G26="dnc",G26="dsq",G26="bfd",G26="ocs",G26="raf",G26="dne"),74,G26)</f>
        <v>29</v>
      </c>
      <c r="I26" s="15">
        <v>18</v>
      </c>
      <c r="J26" s="21">
        <f>IF(OR(I26="dnf",I26="dns",I26="dnc",I26="dsq",I26="bfd",I26="ocs",I26="raf",I26="dne"),74,I26)</f>
        <v>18</v>
      </c>
      <c r="K26" s="15"/>
      <c r="L26" s="21">
        <f>IF(OR(K26="dnf",K26="dns",K26="dnc",K26="dsq",K26="bfd",K26="ocs",K26="raf",K26="dne"),79,K26)</f>
        <v>0</v>
      </c>
      <c r="M26" s="15"/>
      <c r="N26" s="21">
        <f>IF(OR(M26="dnf",M26="dns",M26="dnc",M26="dsq",M26="bfd",M26="ocs",M26="raf",M26="dne"),79,M26)</f>
        <v>0</v>
      </c>
      <c r="O26" s="15"/>
      <c r="P26" s="21">
        <f>IF(OR(O26="dnf",O26="dns",O26="dnc",O26="dsq",O26="bfd",O26="ocs",O26="raf",O26="dne"),79,O26)</f>
        <v>0</v>
      </c>
      <c r="Q26" s="15"/>
      <c r="R26" s="21">
        <f>IF(OR(Q26="dnf",Q26="dns",Q26="dnc",Q26="dsq",Q26="bfd",Q26="ocs",Q26="raf",Q26="dne"),79,Q26)</f>
        <v>0</v>
      </c>
      <c r="S26" s="15"/>
      <c r="T26" s="21">
        <f>IF(OR(S26="dnf",S26="dns",S26="dnc",S26="dsq",S26="bfd",S26="ocs",S26="raf",S26="dne"),79,S26)</f>
        <v>0</v>
      </c>
      <c r="U26" s="15"/>
      <c r="V26" s="21">
        <f>IF(OR(U26="dnf",U26="dns",U26="dnc",U26="dsq",U26="bfd",U26="ocs",U26="raf",U26="dne"),79,U26)</f>
        <v>0</v>
      </c>
      <c r="W26" s="15"/>
      <c r="X26" s="21">
        <f>IF(OR(W26="dnf",W26="dns",W26="dnc",W26="dsq",W26="bfd",W26="ocs",W26="raf",W26="dne"),79,W26)</f>
        <v>0</v>
      </c>
      <c r="Y26" s="44"/>
      <c r="Z26" s="44"/>
      <c r="AA26" s="21">
        <f>SUM(F26,H26,J26,L26,N26,P26,R26,T26,V26,X26,Y26)</f>
        <v>68</v>
      </c>
      <c r="AB26" s="3"/>
    </row>
    <row r="27" spans="1:28" s="4" customFormat="1" ht="13.5">
      <c r="A27" s="3">
        <v>22</v>
      </c>
      <c r="B27" s="62" t="s">
        <v>441</v>
      </c>
      <c r="C27" s="63">
        <v>184</v>
      </c>
      <c r="D27" s="64" t="s">
        <v>442</v>
      </c>
      <c r="E27" s="45">
        <v>15</v>
      </c>
      <c r="F27" s="21">
        <f>IF(OR(E27="dnf",E27="dns",E27="dnc",E27="dsq",E27="bfd",E27="ocs",E27="raf",E27="dne"),74,E27)</f>
        <v>15</v>
      </c>
      <c r="G27" s="15">
        <v>34</v>
      </c>
      <c r="H27" s="21">
        <f>IF(OR(G27="dnf",G27="dns",G27="dnc",G27="dsq",G27="bfd",G27="ocs",G27="raf",G27="dne"),74,G27)</f>
        <v>34</v>
      </c>
      <c r="I27" s="15">
        <v>21</v>
      </c>
      <c r="J27" s="21">
        <f>IF(OR(I27="dnf",I27="dns",I27="dnc",I27="dsq",I27="bfd",I27="ocs",I27="raf",I27="dne"),74,I27)</f>
        <v>21</v>
      </c>
      <c r="K27" s="15"/>
      <c r="L27" s="21">
        <f>IF(OR(K27="dnf",K27="dns",K27="dnc",K27="dsq",K27="bfd",K27="ocs",K27="raf",K27="dne"),79,K27)</f>
        <v>0</v>
      </c>
      <c r="M27" s="15"/>
      <c r="N27" s="21">
        <f>IF(OR(M27="dnf",M27="dns",M27="dnc",M27="dsq",M27="bfd",M27="ocs",M27="raf",M27="dne"),79,M27)</f>
        <v>0</v>
      </c>
      <c r="O27" s="15"/>
      <c r="P27" s="21">
        <f>IF(OR(O27="dnf",O27="dns",O27="dnc",O27="dsq",O27="bfd",O27="ocs",O27="raf",O27="dne"),79,O27)</f>
        <v>0</v>
      </c>
      <c r="Q27" s="15"/>
      <c r="R27" s="21">
        <f>IF(OR(Q27="dnf",Q27="dns",Q27="dnc",Q27="dsq",Q27="bfd",Q27="ocs",Q27="raf",Q27="dne"),79,Q27)</f>
        <v>0</v>
      </c>
      <c r="S27" s="15"/>
      <c r="T27" s="21">
        <f>IF(OR(S27="dnf",S27="dns",S27="dnc",S27="dsq",S27="bfd",S27="ocs",S27="raf",S27="dne"),79,S27)</f>
        <v>0</v>
      </c>
      <c r="U27" s="15"/>
      <c r="V27" s="21">
        <f>IF(OR(U27="dnf",U27="dns",U27="dnc",U27="dsq",U27="bfd",U27="ocs",U27="raf",U27="dne"),79,U27)</f>
        <v>0</v>
      </c>
      <c r="W27" s="15"/>
      <c r="X27" s="21">
        <f>IF(OR(W27="dnf",W27="dns",W27="dnc",W27="dsq",W27="bfd",W27="ocs",W27="raf",W27="dne"),79,W27)</f>
        <v>0</v>
      </c>
      <c r="Y27" s="44"/>
      <c r="Z27" s="44"/>
      <c r="AA27" s="21">
        <f>SUM(F27,H27,J27,L27,N27,P27,R27,T27,V27,X27,Y27)</f>
        <v>70</v>
      </c>
      <c r="AB27" s="3"/>
    </row>
    <row r="28" spans="1:28" s="4" customFormat="1" ht="13.5">
      <c r="A28" s="3">
        <v>23</v>
      </c>
      <c r="B28" s="62" t="s">
        <v>443</v>
      </c>
      <c r="C28" s="63">
        <v>428</v>
      </c>
      <c r="D28" s="64" t="s">
        <v>444</v>
      </c>
      <c r="E28" s="15">
        <v>6</v>
      </c>
      <c r="F28" s="21">
        <f>IF(OR(E28="dnf",E28="dns",E28="dnc",E28="dsq",E28="bfd",E28="ocs",E28="raf",E28="dne"),74,E28)</f>
        <v>6</v>
      </c>
      <c r="G28" s="15">
        <v>42</v>
      </c>
      <c r="H28" s="21">
        <f>IF(OR(G28="dnf",G28="dns",G28="dnc",G28="dsq",G28="bfd",G28="ocs",G28="raf",G28="dne"),74,G28)</f>
        <v>42</v>
      </c>
      <c r="I28" s="15">
        <v>24</v>
      </c>
      <c r="J28" s="21">
        <f>IF(OR(I28="dnf",I28="dns",I28="dnc",I28="dsq",I28="bfd",I28="ocs",I28="raf",I28="dne"),74,I28)</f>
        <v>24</v>
      </c>
      <c r="K28" s="15"/>
      <c r="L28" s="21">
        <f>IF(OR(K28="dnf",K28="dns",K28="dnc",K28="dsq",K28="bfd",K28="ocs",K28="raf",K28="dne"),79,K28)</f>
        <v>0</v>
      </c>
      <c r="M28" s="15"/>
      <c r="N28" s="21">
        <f>IF(OR(M28="dnf",M28="dns",M28="dnc",M28="dsq",M28="bfd",M28="ocs",M28="raf",M28="dne"),79,M28)</f>
        <v>0</v>
      </c>
      <c r="O28" s="15"/>
      <c r="P28" s="21">
        <f>IF(OR(O28="dnf",O28="dns",O28="dnc",O28="dsq",O28="bfd",O28="ocs",O28="raf",O28="dne"),79,O28)</f>
        <v>0</v>
      </c>
      <c r="Q28" s="15"/>
      <c r="R28" s="21">
        <f>IF(OR(Q28="dnf",Q28="dns",Q28="dnc",Q28="dsq",Q28="bfd",Q28="ocs",Q28="raf",Q28="dne"),79,Q28)</f>
        <v>0</v>
      </c>
      <c r="S28" s="15"/>
      <c r="T28" s="21">
        <f>IF(OR(S28="dnf",S28="dns",S28="dnc",S28="dsq",S28="bfd",S28="ocs",S28="raf",S28="dne"),79,S28)</f>
        <v>0</v>
      </c>
      <c r="U28" s="15"/>
      <c r="V28" s="21">
        <f>IF(OR(U28="dnf",U28="dns",U28="dnc",U28="dsq",U28="bfd",U28="ocs",U28="raf",U28="dne"),79,U28)</f>
        <v>0</v>
      </c>
      <c r="W28" s="15"/>
      <c r="X28" s="21">
        <f>IF(OR(W28="dnf",W28="dns",W28="dnc",W28="dsq",W28="bfd",W28="ocs",W28="raf",W28="dne"),79,W28)</f>
        <v>0</v>
      </c>
      <c r="Y28" s="15"/>
      <c r="Z28" s="15"/>
      <c r="AA28" s="21">
        <f>SUM(F28,H28,J28,L28,N28,P28,R28,T28,V28,X28,Y28)</f>
        <v>72</v>
      </c>
      <c r="AB28" s="3"/>
    </row>
    <row r="29" spans="1:28" s="4" customFormat="1" ht="13.5">
      <c r="A29" s="3">
        <v>24</v>
      </c>
      <c r="B29" s="62" t="s">
        <v>445</v>
      </c>
      <c r="C29" s="63">
        <v>111</v>
      </c>
      <c r="D29" s="64" t="s">
        <v>446</v>
      </c>
      <c r="E29" s="15">
        <v>43</v>
      </c>
      <c r="F29" s="21">
        <f>IF(OR(E29="dnf",E29="dns",E29="dnc",E29="dsq",E29="bfd",E29="ocs",E29="raf",E29="dne"),74,E29)</f>
        <v>43</v>
      </c>
      <c r="G29" s="15">
        <v>32</v>
      </c>
      <c r="H29" s="21">
        <f>IF(OR(G29="dnf",G29="dns",G29="dnc",G29="dsq",G29="bfd",G29="ocs",G29="raf",G29="dne"),74,G29)</f>
        <v>32</v>
      </c>
      <c r="I29" s="15">
        <v>4</v>
      </c>
      <c r="J29" s="21">
        <f>IF(OR(I29="dnf",I29="dns",I29="dnc",I29="dsq",I29="bfd",I29="ocs",I29="raf",I29="dne"),74,I29)</f>
        <v>4</v>
      </c>
      <c r="K29" s="15"/>
      <c r="L29" s="21">
        <f>IF(OR(K29="dnf",K29="dns",K29="dnc",K29="dsq",K29="bfd",K29="ocs",K29="raf",K29="dne"),79,K29)</f>
        <v>0</v>
      </c>
      <c r="M29" s="15"/>
      <c r="N29" s="21">
        <f>IF(OR(M29="dnf",M29="dns",M29="dnc",M29="dsq",M29="bfd",M29="ocs",M29="raf",M29="dne"),79,M29)</f>
        <v>0</v>
      </c>
      <c r="O29" s="15"/>
      <c r="P29" s="21">
        <f>IF(OR(O29="dnf",O29="dns",O29="dnc",O29="dsq",O29="bfd",O29="ocs",O29="raf",O29="dne"),79,O29)</f>
        <v>0</v>
      </c>
      <c r="Q29" s="15"/>
      <c r="R29" s="21">
        <f>IF(OR(Q29="dnf",Q29="dns",Q29="dnc",Q29="dsq",Q29="bfd",Q29="ocs",Q29="raf",Q29="dne"),79,Q29)</f>
        <v>0</v>
      </c>
      <c r="S29" s="15"/>
      <c r="T29" s="21">
        <f>IF(OR(S29="dnf",S29="dns",S29="dnc",S29="dsq",S29="bfd",S29="ocs",S29="raf",S29="dne"),79,S29)</f>
        <v>0</v>
      </c>
      <c r="U29" s="15"/>
      <c r="V29" s="21">
        <f>IF(OR(U29="dnf",U29="dns",U29="dnc",U29="dsq",U29="bfd",U29="ocs",U29="raf",U29="dne"),79,U29)</f>
        <v>0</v>
      </c>
      <c r="W29" s="15"/>
      <c r="X29" s="21">
        <f>IF(OR(W29="dnf",W29="dns",W29="dnc",W29="dsq",W29="bfd",W29="ocs",W29="raf",W29="dne"),79,W29)</f>
        <v>0</v>
      </c>
      <c r="Y29" s="15"/>
      <c r="Z29" s="15"/>
      <c r="AA29" s="21">
        <f>SUM(F29,H29,J29,L29,N29,P29,R29,T29,V29,X29,Y29)</f>
        <v>79</v>
      </c>
      <c r="AB29" s="3"/>
    </row>
    <row r="30" spans="1:28" s="4" customFormat="1" ht="13.5">
      <c r="A30" s="3">
        <v>25</v>
      </c>
      <c r="B30" s="62" t="s">
        <v>447</v>
      </c>
      <c r="C30" s="63">
        <v>8</v>
      </c>
      <c r="D30" s="64" t="s">
        <v>448</v>
      </c>
      <c r="E30" s="15">
        <v>22</v>
      </c>
      <c r="F30" s="21">
        <f>IF(OR(E30="dnf",E30="dns",E30="dnc",E30="dsq",E30="bfd",E30="ocs",E30="raf",E30="dne"),74,E30)</f>
        <v>22</v>
      </c>
      <c r="G30" s="15">
        <v>30</v>
      </c>
      <c r="H30" s="21">
        <f>IF(OR(G30="dnf",G30="dns",G30="dnc",G30="dsq",G30="bfd",G30="ocs",G30="raf",G30="dne"),74,G30)</f>
        <v>30</v>
      </c>
      <c r="I30" s="15">
        <v>29</v>
      </c>
      <c r="J30" s="21">
        <f>IF(OR(I30="dnf",I30="dns",I30="dnc",I30="dsq",I30="bfd",I30="ocs",I30="raf",I30="dne"),74,I30)</f>
        <v>29</v>
      </c>
      <c r="K30" s="15"/>
      <c r="L30" s="21">
        <f>IF(OR(K30="dnf",K30="dns",K30="dnc",K30="dsq",K30="bfd",K30="ocs",K30="raf",K30="dne"),79,K30)</f>
        <v>0</v>
      </c>
      <c r="M30" s="15"/>
      <c r="N30" s="21">
        <f>IF(OR(M30="dnf",M30="dns",M30="dnc",M30="dsq",M30="bfd",M30="ocs",M30="raf",M30="dne"),79,M30)</f>
        <v>0</v>
      </c>
      <c r="O30" s="15"/>
      <c r="P30" s="21">
        <f>IF(OR(O30="dnf",O30="dns",O30="dnc",O30="dsq",O30="bfd",O30="ocs",O30="raf",O30="dne"),79,O30)</f>
        <v>0</v>
      </c>
      <c r="Q30" s="15"/>
      <c r="R30" s="21">
        <f>IF(OR(Q30="dnf",Q30="dns",Q30="dnc",Q30="dsq",Q30="bfd",Q30="ocs",Q30="raf",Q30="dne"),79,Q30)</f>
        <v>0</v>
      </c>
      <c r="S30" s="15"/>
      <c r="T30" s="21">
        <f>IF(OR(S30="dnf",S30="dns",S30="dnc",S30="dsq",S30="bfd",S30="ocs",S30="raf",S30="dne"),79,S30)</f>
        <v>0</v>
      </c>
      <c r="U30" s="15"/>
      <c r="V30" s="21">
        <f>IF(OR(U30="dnf",U30="dns",U30="dnc",U30="dsq",U30="bfd",U30="ocs",U30="raf",U30="dne"),79,U30)</f>
        <v>0</v>
      </c>
      <c r="W30" s="15"/>
      <c r="X30" s="21">
        <f>IF(OR(W30="dnf",W30="dns",W30="dnc",W30="dsq",W30="bfd",W30="ocs",W30="raf",W30="dne"),79,W30)</f>
        <v>0</v>
      </c>
      <c r="Y30" s="15"/>
      <c r="Z30" s="15"/>
      <c r="AA30" s="21">
        <f>SUM(F30,H30,J30,L30,N30,P30,R30,T30,V30,X30,Y30)</f>
        <v>81</v>
      </c>
      <c r="AB30" s="3"/>
    </row>
    <row r="31" spans="1:28" s="4" customFormat="1" ht="13.5">
      <c r="A31" s="3">
        <v>26</v>
      </c>
      <c r="B31" s="62" t="s">
        <v>449</v>
      </c>
      <c r="C31" s="63">
        <v>52</v>
      </c>
      <c r="D31" s="64" t="s">
        <v>450</v>
      </c>
      <c r="E31" s="45">
        <v>31</v>
      </c>
      <c r="F31" s="21">
        <f>IF(OR(E31="dnf",E31="dns",E31="dnc",E31="dsq",E31="bfd",E31="ocs",E31="raf",E31="dne"),74,E31)</f>
        <v>31</v>
      </c>
      <c r="G31" s="15">
        <v>23</v>
      </c>
      <c r="H31" s="21">
        <f>IF(OR(G31="dnf",G31="dns",G31="dnc",G31="dsq",G31="bfd",G31="ocs",G31="raf",G31="dne"),74,G31)</f>
        <v>23</v>
      </c>
      <c r="I31" s="15">
        <v>31</v>
      </c>
      <c r="J31" s="21">
        <f>IF(OR(I31="dnf",I31="dns",I31="dnc",I31="dsq",I31="bfd",I31="ocs",I31="raf",I31="dne"),74,I31)</f>
        <v>31</v>
      </c>
      <c r="K31" s="15"/>
      <c r="L31" s="21">
        <f>IF(OR(K31="dnf",K31="dns",K31="dnc",K31="dsq",K31="bfd",K31="ocs",K31="raf",K31="dne"),79,K31)</f>
        <v>0</v>
      </c>
      <c r="M31" s="15"/>
      <c r="N31" s="21">
        <f>IF(OR(M31="dnf",M31="dns",M31="dnc",M31="dsq",M31="bfd",M31="ocs",M31="raf",M31="dne"),79,M31)</f>
        <v>0</v>
      </c>
      <c r="O31" s="15"/>
      <c r="P31" s="21">
        <f>IF(OR(O31="dnf",O31="dns",O31="dnc",O31="dsq",O31="bfd",O31="ocs",O31="raf",O31="dne"),79,O31)</f>
        <v>0</v>
      </c>
      <c r="Q31" s="15"/>
      <c r="R31" s="21">
        <f>IF(OR(Q31="dnf",Q31="dns",Q31="dnc",Q31="dsq",Q31="bfd",Q31="ocs",Q31="raf",Q31="dne"),79,Q31)</f>
        <v>0</v>
      </c>
      <c r="S31" s="15"/>
      <c r="T31" s="21">
        <f>IF(OR(S31="dnf",S31="dns",S31="dnc",S31="dsq",S31="bfd",S31="ocs",S31="raf",S31="dne"),79,S31)</f>
        <v>0</v>
      </c>
      <c r="U31" s="15"/>
      <c r="V31" s="21">
        <f>IF(OR(U31="dnf",U31="dns",U31="dnc",U31="dsq",U31="bfd",U31="ocs",U31="raf",U31="dne"),79,U31)</f>
        <v>0</v>
      </c>
      <c r="W31" s="15"/>
      <c r="X31" s="21">
        <f>IF(OR(W31="dnf",W31="dns",W31="dnc",W31="dsq",W31="bfd",W31="ocs",W31="raf",W31="dne"),79,W31)</f>
        <v>0</v>
      </c>
      <c r="Y31" s="44"/>
      <c r="Z31" s="44"/>
      <c r="AA31" s="21">
        <f>SUM(F31,H31,J31,L31,N31,P31,R31,T31,V31,X31,Y31)</f>
        <v>85</v>
      </c>
      <c r="AB31" s="3"/>
    </row>
    <row r="32" spans="1:28" s="4" customFormat="1" ht="13.5">
      <c r="A32" s="3">
        <v>27</v>
      </c>
      <c r="B32" s="62" t="s">
        <v>451</v>
      </c>
      <c r="C32" s="63">
        <v>50</v>
      </c>
      <c r="D32" s="64" t="s">
        <v>452</v>
      </c>
      <c r="E32" s="15">
        <v>32</v>
      </c>
      <c r="F32" s="21">
        <f>IF(OR(E32="dnf",E32="dns",E32="dnc",E32="dsq",E32="bfd",E32="ocs",E32="raf",E32="dne"),74,E32)</f>
        <v>32</v>
      </c>
      <c r="G32" s="15">
        <v>24</v>
      </c>
      <c r="H32" s="21">
        <f>IF(OR(G32="dnf",G32="dns",G32="dnc",G32="dsq",G32="bfd",G32="ocs",G32="raf",G32="dne"),74,G32)</f>
        <v>24</v>
      </c>
      <c r="I32" s="15">
        <v>32</v>
      </c>
      <c r="J32" s="21">
        <f>IF(OR(I32="dnf",I32="dns",I32="dnc",I32="dsq",I32="bfd",I32="ocs",I32="raf",I32="dne"),74,I32)</f>
        <v>32</v>
      </c>
      <c r="K32" s="15"/>
      <c r="L32" s="21">
        <f>IF(OR(K32="dnf",K32="dns",K32="dnc",K32="dsq",K32="bfd",K32="ocs",K32="raf",K32="dne"),79,K32)</f>
        <v>0</v>
      </c>
      <c r="M32" s="15"/>
      <c r="N32" s="21">
        <f>IF(OR(M32="dnf",M32="dns",M32="dnc",M32="dsq",M32="bfd",M32="ocs",M32="raf",M32="dne"),79,M32)</f>
        <v>0</v>
      </c>
      <c r="O32" s="15"/>
      <c r="P32" s="21">
        <f>IF(OR(O32="dnf",O32="dns",O32="dnc",O32="dsq",O32="bfd",O32="ocs",O32="raf",O32="dne"),79,O32)</f>
        <v>0</v>
      </c>
      <c r="Q32" s="15"/>
      <c r="R32" s="21">
        <f>IF(OR(Q32="dnf",Q32="dns",Q32="dnc",Q32="dsq",Q32="bfd",Q32="ocs",Q32="raf",Q32="dne"),79,Q32)</f>
        <v>0</v>
      </c>
      <c r="S32" s="15"/>
      <c r="T32" s="21">
        <f>IF(OR(S32="dnf",S32="dns",S32="dnc",S32="dsq",S32="bfd",S32="ocs",S32="raf",S32="dne"),79,S32)</f>
        <v>0</v>
      </c>
      <c r="U32" s="15"/>
      <c r="V32" s="21">
        <f>IF(OR(U32="dnf",U32="dns",U32="dnc",U32="dsq",U32="bfd",U32="ocs",U32="raf",U32="dne"),79,U32)</f>
        <v>0</v>
      </c>
      <c r="W32" s="15"/>
      <c r="X32" s="21">
        <f>IF(OR(W32="dnf",W32="dns",W32="dnc",W32="dsq",W32="bfd",W32="ocs",W32="raf",W32="dne"),79,W32)</f>
        <v>0</v>
      </c>
      <c r="Y32" s="15"/>
      <c r="Z32" s="15"/>
      <c r="AA32" s="21">
        <f>SUM(F32,H32,J32,L32,N32,P32,R32,T32,V32,X32,Y32)</f>
        <v>88</v>
      </c>
      <c r="AB32" s="3"/>
    </row>
    <row r="33" spans="1:28" s="4" customFormat="1" ht="13.5">
      <c r="A33" s="3">
        <v>28</v>
      </c>
      <c r="B33" s="62" t="s">
        <v>453</v>
      </c>
      <c r="C33" s="63">
        <v>170</v>
      </c>
      <c r="D33" s="64" t="s">
        <v>454</v>
      </c>
      <c r="E33" s="15">
        <v>24</v>
      </c>
      <c r="F33" s="21">
        <f>IF(OR(E33="dnf",E33="dns",E33="dnc",E33="dsq",E33="bfd",E33="ocs",E33="raf",E33="dne"),74,E33)</f>
        <v>24</v>
      </c>
      <c r="G33" s="15">
        <v>27</v>
      </c>
      <c r="H33" s="21">
        <f>IF(OR(G33="dnf",G33="dns",G33="dnc",G33="dsq",G33="bfd",G33="ocs",G33="raf",G33="dne"),74,G33)</f>
        <v>27</v>
      </c>
      <c r="I33" s="15">
        <v>41</v>
      </c>
      <c r="J33" s="21">
        <f>IF(OR(I33="dnf",I33="dns",I33="dnc",I33="dsq",I33="bfd",I33="ocs",I33="raf",I33="dne"),74,I33)</f>
        <v>41</v>
      </c>
      <c r="K33" s="15"/>
      <c r="L33" s="21">
        <f>IF(OR(K33="dnf",K33="dns",K33="dnc",K33="dsq",K33="bfd",K33="ocs",K33="raf",K33="dne"),79,K33)</f>
        <v>0</v>
      </c>
      <c r="M33" s="15"/>
      <c r="N33" s="21">
        <f>IF(OR(M33="dnf",M33="dns",M33="dnc",M33="dsq",M33="bfd",M33="ocs",M33="raf",M33="dne"),79,M33)</f>
        <v>0</v>
      </c>
      <c r="O33" s="15"/>
      <c r="P33" s="21">
        <f>IF(OR(O33="dnf",O33="dns",O33="dnc",O33="dsq",O33="bfd",O33="ocs",O33="raf",O33="dne"),79,O33)</f>
        <v>0</v>
      </c>
      <c r="Q33" s="15"/>
      <c r="R33" s="21">
        <f>IF(OR(Q33="dnf",Q33="dns",Q33="dnc",Q33="dsq",Q33="bfd",Q33="ocs",Q33="raf",Q33="dne"),79,Q33)</f>
        <v>0</v>
      </c>
      <c r="S33" s="15"/>
      <c r="T33" s="21">
        <f>IF(OR(S33="dnf",S33="dns",S33="dnc",S33="dsq",S33="bfd",S33="ocs",S33="raf",S33="dne"),79,S33)</f>
        <v>0</v>
      </c>
      <c r="U33" s="15"/>
      <c r="V33" s="21">
        <f>IF(OR(U33="dnf",U33="dns",U33="dnc",U33="dsq",U33="bfd",U33="ocs",U33="raf",U33="dne"),79,U33)</f>
        <v>0</v>
      </c>
      <c r="W33" s="15"/>
      <c r="X33" s="21">
        <f>IF(OR(W33="dnf",W33="dns",W33="dnc",W33="dsq",W33="bfd",W33="ocs",W33="raf",W33="dne"),79,W33)</f>
        <v>0</v>
      </c>
      <c r="Y33" s="15"/>
      <c r="Z33" s="15"/>
      <c r="AA33" s="21">
        <f>SUM(F33,H33,J33,L33,N33,P33,R33,T33,V33,X33,Y33)</f>
        <v>92</v>
      </c>
      <c r="AB33" s="3"/>
    </row>
    <row r="34" spans="1:28" s="4" customFormat="1" ht="13.5">
      <c r="A34" s="3">
        <v>29</v>
      </c>
      <c r="B34" s="62" t="s">
        <v>455</v>
      </c>
      <c r="C34" s="63">
        <v>32</v>
      </c>
      <c r="D34" s="64" t="s">
        <v>456</v>
      </c>
      <c r="E34" s="45">
        <v>48</v>
      </c>
      <c r="F34" s="21">
        <f>IF(OR(E34="dnf",E34="dns",E34="dnc",E34="dsq",E34="bfd",E34="ocs",E34="raf",E34="dne"),74,E34)</f>
        <v>48</v>
      </c>
      <c r="G34" s="15">
        <v>25</v>
      </c>
      <c r="H34" s="21">
        <f>IF(OR(G34="dnf",G34="dns",G34="dnc",G34="dsq",G34="bfd",G34="ocs",G34="raf",G34="dne"),74,G34)</f>
        <v>25</v>
      </c>
      <c r="I34" s="15">
        <v>20</v>
      </c>
      <c r="J34" s="21">
        <f>IF(OR(I34="dnf",I34="dns",I34="dnc",I34="dsq",I34="bfd",I34="ocs",I34="raf",I34="dne"),74,I34)</f>
        <v>20</v>
      </c>
      <c r="K34" s="15"/>
      <c r="L34" s="21">
        <f>IF(OR(K34="dnf",K34="dns",K34="dnc",K34="dsq",K34="bfd",K34="ocs",K34="raf",K34="dne"),79,K34)</f>
        <v>0</v>
      </c>
      <c r="M34" s="15"/>
      <c r="N34" s="21">
        <f>IF(OR(M34="dnf",M34="dns",M34="dnc",M34="dsq",M34="bfd",M34="ocs",M34="raf",M34="dne"),79,M34)</f>
        <v>0</v>
      </c>
      <c r="O34" s="15"/>
      <c r="P34" s="21">
        <f>IF(OR(O34="dnf",O34="dns",O34="dnc",O34="dsq",O34="bfd",O34="ocs",O34="raf",O34="dne"),79,O34)</f>
        <v>0</v>
      </c>
      <c r="Q34" s="15"/>
      <c r="R34" s="21">
        <f>IF(OR(Q34="dnf",Q34="dns",Q34="dnc",Q34="dsq",Q34="bfd",Q34="ocs",Q34="raf",Q34="dne"),79,Q34)</f>
        <v>0</v>
      </c>
      <c r="S34" s="15"/>
      <c r="T34" s="21">
        <f>IF(OR(S34="dnf",S34="dns",S34="dnc",S34="dsq",S34="bfd",S34="ocs",S34="raf",S34="dne"),79,S34)</f>
        <v>0</v>
      </c>
      <c r="U34" s="15"/>
      <c r="V34" s="21">
        <f>IF(OR(U34="dnf",U34="dns",U34="dnc",U34="dsq",U34="bfd",U34="ocs",U34="raf",U34="dne"),79,U34)</f>
        <v>0</v>
      </c>
      <c r="W34" s="15"/>
      <c r="X34" s="21">
        <f>IF(OR(W34="dnf",W34="dns",W34="dnc",W34="dsq",W34="bfd",W34="ocs",W34="raf",W34="dne"),79,W34)</f>
        <v>0</v>
      </c>
      <c r="Y34" s="44"/>
      <c r="Z34" s="44"/>
      <c r="AA34" s="21">
        <f>SUM(F34,H34,J34,L34,N34,P34,R34,T34,V34,X34,Y34)</f>
        <v>93</v>
      </c>
      <c r="AB34" s="3"/>
    </row>
    <row r="35" spans="1:28" s="4" customFormat="1" ht="13.5">
      <c r="A35" s="3">
        <v>30</v>
      </c>
      <c r="B35" s="62" t="s">
        <v>457</v>
      </c>
      <c r="C35" s="63">
        <v>69</v>
      </c>
      <c r="D35" s="64" t="s">
        <v>458</v>
      </c>
      <c r="E35" s="15">
        <v>12</v>
      </c>
      <c r="F35" s="21">
        <f>IF(OR(E35="dnf",E35="dns",E35="dnc",E35="dsq",E35="bfd",E35="ocs",E35="raf",E35="dne"),74,E35)</f>
        <v>12</v>
      </c>
      <c r="G35" s="15">
        <v>40</v>
      </c>
      <c r="H35" s="21">
        <f>IF(OR(G35="dnf",G35="dns",G35="dnc",G35="dsq",G35="bfd",G35="ocs",G35="raf",G35="dne"),74,G35)</f>
        <v>40</v>
      </c>
      <c r="I35" s="15">
        <v>44</v>
      </c>
      <c r="J35" s="21">
        <f>IF(OR(I35="dnf",I35="dns",I35="dnc",I35="dsq",I35="bfd",I35="ocs",I35="raf",I35="dne"),74,I35)</f>
        <v>44</v>
      </c>
      <c r="K35" s="15"/>
      <c r="L35" s="21">
        <f>IF(OR(K35="dnf",K35="dns",K35="dnc",K35="dsq",K35="bfd",K35="ocs",K35="raf",K35="dne"),79,K35)</f>
        <v>0</v>
      </c>
      <c r="M35" s="15"/>
      <c r="N35" s="21">
        <f>IF(OR(M35="dnf",M35="dns",M35="dnc",M35="dsq",M35="bfd",M35="ocs",M35="raf",M35="dne"),79,M35)</f>
        <v>0</v>
      </c>
      <c r="O35" s="15"/>
      <c r="P35" s="21">
        <f>IF(OR(O35="dnf",O35="dns",O35="dnc",O35="dsq",O35="bfd",O35="ocs",O35="raf",O35="dne"),79,O35)</f>
        <v>0</v>
      </c>
      <c r="Q35" s="15"/>
      <c r="R35" s="21">
        <f>IF(OR(Q35="dnf",Q35="dns",Q35="dnc",Q35="dsq",Q35="bfd",Q35="ocs",Q35="raf",Q35="dne"),79,Q35)</f>
        <v>0</v>
      </c>
      <c r="S35" s="15"/>
      <c r="T35" s="21">
        <f>IF(OR(S35="dnf",S35="dns",S35="dnc",S35="dsq",S35="bfd",S35="ocs",S35="raf",S35="dne"),79,S35)</f>
        <v>0</v>
      </c>
      <c r="U35" s="15"/>
      <c r="V35" s="21">
        <f>IF(OR(U35="dnf",U35="dns",U35="dnc",U35="dsq",U35="bfd",U35="ocs",U35="raf",U35="dne"),79,U35)</f>
        <v>0</v>
      </c>
      <c r="W35" s="15"/>
      <c r="X35" s="21">
        <f>IF(OR(W35="dnf",W35="dns",W35="dnc",W35="dsq",W35="bfd",W35="ocs",W35="raf",W35="dne"),79,W35)</f>
        <v>0</v>
      </c>
      <c r="Y35" s="15"/>
      <c r="Z35" s="15"/>
      <c r="AA35" s="21">
        <f>SUM(F35,H35,J35,L35,N35,P35,R35,T35,V35,X35,Y35)</f>
        <v>96</v>
      </c>
      <c r="AB35" s="3"/>
    </row>
    <row r="36" spans="1:28" s="4" customFormat="1" ht="13.5">
      <c r="A36" s="3">
        <v>31</v>
      </c>
      <c r="B36" s="62" t="s">
        <v>459</v>
      </c>
      <c r="C36" s="63">
        <v>8</v>
      </c>
      <c r="D36" s="64" t="s">
        <v>460</v>
      </c>
      <c r="E36" s="15">
        <v>38</v>
      </c>
      <c r="F36" s="21">
        <f>IF(OR(E36="dnf",E36="dns",E36="dnc",E36="dsq",E36="bfd",E36="ocs",E36="raf",E36="dne"),74,E36)</f>
        <v>38</v>
      </c>
      <c r="G36" s="15">
        <v>39</v>
      </c>
      <c r="H36" s="21">
        <f>IF(OR(G36="dnf",G36="dns",G36="dnc",G36="dsq",G36="bfd",G36="ocs",G36="raf",G36="dne"),74,G36)</f>
        <v>39</v>
      </c>
      <c r="I36" s="15">
        <v>19</v>
      </c>
      <c r="J36" s="21">
        <f>IF(OR(I36="dnf",I36="dns",I36="dnc",I36="dsq",I36="bfd",I36="ocs",I36="raf",I36="dne"),74,I36)</f>
        <v>19</v>
      </c>
      <c r="K36" s="15"/>
      <c r="L36" s="21">
        <f>IF(OR(K36="dnf",K36="dns",K36="dnc",K36="dsq",K36="bfd",K36="ocs",K36="raf",K36="dne"),79,K36)</f>
        <v>0</v>
      </c>
      <c r="M36" s="15"/>
      <c r="N36" s="21">
        <f>IF(OR(M36="dnf",M36="dns",M36="dnc",M36="dsq",M36="bfd",M36="ocs",M36="raf",M36="dne"),79,M36)</f>
        <v>0</v>
      </c>
      <c r="O36" s="15"/>
      <c r="P36" s="21">
        <f>IF(OR(O36="dnf",O36="dns",O36="dnc",O36="dsq",O36="bfd",O36="ocs",O36="raf",O36="dne"),79,O36)</f>
        <v>0</v>
      </c>
      <c r="Q36" s="15"/>
      <c r="R36" s="21">
        <f>IF(OR(Q36="dnf",Q36="dns",Q36="dnc",Q36="dsq",Q36="bfd",Q36="ocs",Q36="raf",Q36="dne"),79,Q36)</f>
        <v>0</v>
      </c>
      <c r="S36" s="15"/>
      <c r="T36" s="21">
        <f>IF(OR(S36="dnf",S36="dns",S36="dnc",S36="dsq",S36="bfd",S36="ocs",S36="raf",S36="dne"),79,S36)</f>
        <v>0</v>
      </c>
      <c r="U36" s="15"/>
      <c r="V36" s="21">
        <f>IF(OR(U36="dnf",U36="dns",U36="dnc",U36="dsq",U36="bfd",U36="ocs",U36="raf",U36="dne"),79,U36)</f>
        <v>0</v>
      </c>
      <c r="W36" s="15"/>
      <c r="X36" s="21">
        <f>IF(OR(W36="dnf",W36="dns",W36="dnc",W36="dsq",W36="bfd",W36="ocs",W36="raf",W36="dne"),79,W36)</f>
        <v>0</v>
      </c>
      <c r="Y36" s="15"/>
      <c r="Z36" s="15"/>
      <c r="AA36" s="21">
        <f>SUM(F36,H36,J36,L36,N36,P36,R36,T36,V36,X36,Y36)</f>
        <v>96</v>
      </c>
      <c r="AB36" s="3"/>
    </row>
    <row r="37" spans="1:28" s="4" customFormat="1" ht="13.5">
      <c r="A37" s="3">
        <v>32</v>
      </c>
      <c r="B37" s="62" t="s">
        <v>461</v>
      </c>
      <c r="C37" s="63">
        <v>81</v>
      </c>
      <c r="D37" s="64" t="s">
        <v>462</v>
      </c>
      <c r="E37" s="15">
        <v>51</v>
      </c>
      <c r="F37" s="21">
        <f>IF(OR(E37="dnf",E37="dns",E37="dnc",E37="dsq",E37="bfd",E37="ocs",E37="raf",E37="dne"),74,E37)</f>
        <v>51</v>
      </c>
      <c r="G37" s="15">
        <v>35</v>
      </c>
      <c r="H37" s="21">
        <f>IF(OR(G37="dnf",G37="dns",G37="dnc",G37="dsq",G37="bfd",G37="ocs",G37="raf",G37="dne"),74,G37)</f>
        <v>35</v>
      </c>
      <c r="I37" s="15">
        <v>13</v>
      </c>
      <c r="J37" s="21">
        <f>IF(OR(I37="dnf",I37="dns",I37="dnc",I37="dsq",I37="bfd",I37="ocs",I37="raf",I37="dne"),74,I37)</f>
        <v>13</v>
      </c>
      <c r="K37" s="15"/>
      <c r="L37" s="21">
        <f>IF(OR(K37="dnf",K37="dns",K37="dnc",K37="dsq",K37="bfd",K37="ocs",K37="raf",K37="dne"),79,K37)</f>
        <v>0</v>
      </c>
      <c r="M37" s="15"/>
      <c r="N37" s="21">
        <f>IF(OR(M37="dnf",M37="dns",M37="dnc",M37="dsq",M37="bfd",M37="ocs",M37="raf",M37="dne"),79,M37)</f>
        <v>0</v>
      </c>
      <c r="O37" s="15"/>
      <c r="P37" s="21">
        <f>IF(OR(O37="dnf",O37="dns",O37="dnc",O37="dsq",O37="bfd",O37="ocs",O37="raf",O37="dne"),79,O37)</f>
        <v>0</v>
      </c>
      <c r="Q37" s="15"/>
      <c r="R37" s="21">
        <f>IF(OR(Q37="dnf",Q37="dns",Q37="dnc",Q37="dsq",Q37="bfd",Q37="ocs",Q37="raf",Q37="dne"),79,Q37)</f>
        <v>0</v>
      </c>
      <c r="S37" s="15"/>
      <c r="T37" s="21">
        <f>IF(OR(S37="dnf",S37="dns",S37="dnc",S37="dsq",S37="bfd",S37="ocs",S37="raf",S37="dne"),79,S37)</f>
        <v>0</v>
      </c>
      <c r="U37" s="15"/>
      <c r="V37" s="21">
        <f>IF(OR(U37="dnf",U37="dns",U37="dnc",U37="dsq",U37="bfd",U37="ocs",U37="raf",U37="dne"),79,U37)</f>
        <v>0</v>
      </c>
      <c r="W37" s="15"/>
      <c r="X37" s="21">
        <f>IF(OR(W37="dnf",W37="dns",W37="dnc",W37="dsq",W37="bfd",W37="ocs",W37="raf",W37="dne"),79,W37)</f>
        <v>0</v>
      </c>
      <c r="Y37" s="15"/>
      <c r="Z37" s="15"/>
      <c r="AA37" s="21">
        <f>SUM(F37,H37,J37,L37,N37,P37,R37,T37,V37,X37,Y37)</f>
        <v>99</v>
      </c>
      <c r="AB37" s="3"/>
    </row>
    <row r="38" spans="1:28" s="4" customFormat="1" ht="13.5">
      <c r="A38" s="3">
        <v>33</v>
      </c>
      <c r="B38" s="62" t="s">
        <v>463</v>
      </c>
      <c r="C38" s="63">
        <v>116</v>
      </c>
      <c r="D38" s="64" t="s">
        <v>464</v>
      </c>
      <c r="E38" s="15">
        <v>40</v>
      </c>
      <c r="F38" s="21">
        <f>IF(OR(E38="dnf",E38="dns",E38="dnc",E38="dsq",E38="bfd",E38="ocs",E38="raf",E38="dne"),74,E38)</f>
        <v>40</v>
      </c>
      <c r="G38" s="15">
        <v>20</v>
      </c>
      <c r="H38" s="21">
        <f>IF(OR(G38="dnf",G38="dns",G38="dnc",G38="dsq",G38="bfd",G38="ocs",G38="raf",G38="dne"),74,G38)</f>
        <v>20</v>
      </c>
      <c r="I38" s="15">
        <v>47</v>
      </c>
      <c r="J38" s="21">
        <f>IF(OR(I38="dnf",I38="dns",I38="dnc",I38="dsq",I38="bfd",I38="ocs",I38="raf",I38="dne"),74,I38)</f>
        <v>47</v>
      </c>
      <c r="K38" s="15"/>
      <c r="L38" s="21">
        <f>IF(OR(K38="dnf",K38="dns",K38="dnc",K38="dsq",K38="bfd",K38="ocs",K38="raf",K38="dne"),79,K38)</f>
        <v>0</v>
      </c>
      <c r="M38" s="15"/>
      <c r="N38" s="21">
        <f>IF(OR(M38="dnf",M38="dns",M38="dnc",M38="dsq",M38="bfd",M38="ocs",M38="raf",M38="dne"),79,M38)</f>
        <v>0</v>
      </c>
      <c r="O38" s="15"/>
      <c r="P38" s="21">
        <f>IF(OR(O38="dnf",O38="dns",O38="dnc",O38="dsq",O38="bfd",O38="ocs",O38="raf",O38="dne"),79,O38)</f>
        <v>0</v>
      </c>
      <c r="Q38" s="15"/>
      <c r="R38" s="21">
        <f>IF(OR(Q38="dnf",Q38="dns",Q38="dnc",Q38="dsq",Q38="bfd",Q38="ocs",Q38="raf",Q38="dne"),79,Q38)</f>
        <v>0</v>
      </c>
      <c r="S38" s="15"/>
      <c r="T38" s="21">
        <f>IF(OR(S38="dnf",S38="dns",S38="dnc",S38="dsq",S38="bfd",S38="ocs",S38="raf",S38="dne"),79,S38)</f>
        <v>0</v>
      </c>
      <c r="U38" s="15"/>
      <c r="V38" s="21">
        <f>IF(OR(U38="dnf",U38="dns",U38="dnc",U38="dsq",U38="bfd",U38="ocs",U38="raf",U38="dne"),79,U38)</f>
        <v>0</v>
      </c>
      <c r="W38" s="15"/>
      <c r="X38" s="21">
        <f>IF(OR(W38="dnf",W38="dns",W38="dnc",W38="dsq",W38="bfd",W38="ocs",W38="raf",W38="dne"),79,W38)</f>
        <v>0</v>
      </c>
      <c r="Y38" s="15"/>
      <c r="Z38" s="15"/>
      <c r="AA38" s="21">
        <f>SUM(F38,H38,J38,L38,N38,P38,R38,T38,V38,X38,Y38)</f>
        <v>107</v>
      </c>
      <c r="AB38" s="3"/>
    </row>
    <row r="39" spans="1:28" s="4" customFormat="1" ht="13.5">
      <c r="A39" s="3">
        <v>34</v>
      </c>
      <c r="B39" s="62" t="s">
        <v>465</v>
      </c>
      <c r="C39" s="63">
        <v>172</v>
      </c>
      <c r="D39" s="64" t="s">
        <v>466</v>
      </c>
      <c r="E39" s="45">
        <v>52</v>
      </c>
      <c r="F39" s="21">
        <f>IF(OR(E39="dnf",E39="dns",E39="dnc",E39="dsq",E39="bfd",E39="ocs",E39="raf",E39="dne"),74,E39)</f>
        <v>52</v>
      </c>
      <c r="G39" s="15">
        <v>18</v>
      </c>
      <c r="H39" s="21">
        <f>IF(OR(G39="dnf",G39="dns",G39="dnc",G39="dsq",G39="bfd",G39="ocs",G39="raf",G39="dne"),74,G39)</f>
        <v>18</v>
      </c>
      <c r="I39" s="15">
        <v>38</v>
      </c>
      <c r="J39" s="21">
        <f>IF(OR(I39="dnf",I39="dns",I39="dnc",I39="dsq",I39="bfd",I39="ocs",I39="raf",I39="dne"),74,I39)</f>
        <v>38</v>
      </c>
      <c r="K39" s="15"/>
      <c r="L39" s="21">
        <f>IF(OR(K39="dnf",K39="dns",K39="dnc",K39="dsq",K39="bfd",K39="ocs",K39="raf",K39="dne"),79,K39)</f>
        <v>0</v>
      </c>
      <c r="M39" s="15"/>
      <c r="N39" s="21">
        <f>IF(OR(M39="dnf",M39="dns",M39="dnc",M39="dsq",M39="bfd",M39="ocs",M39="raf",M39="dne"),79,M39)</f>
        <v>0</v>
      </c>
      <c r="O39" s="15"/>
      <c r="P39" s="21">
        <f>IF(OR(O39="dnf",O39="dns",O39="dnc",O39="dsq",O39="bfd",O39="ocs",O39="raf",O39="dne"),79,O39)</f>
        <v>0</v>
      </c>
      <c r="Q39" s="15"/>
      <c r="R39" s="21">
        <f>IF(OR(Q39="dnf",Q39="dns",Q39="dnc",Q39="dsq",Q39="bfd",Q39="ocs",Q39="raf",Q39="dne"),79,Q39)</f>
        <v>0</v>
      </c>
      <c r="S39" s="15"/>
      <c r="T39" s="21">
        <f>IF(OR(S39="dnf",S39="dns",S39="dnc",S39="dsq",S39="bfd",S39="ocs",S39="raf",S39="dne"),79,S39)</f>
        <v>0</v>
      </c>
      <c r="U39" s="15"/>
      <c r="V39" s="21">
        <f>IF(OR(U39="dnf",U39="dns",U39="dnc",U39="dsq",U39="bfd",U39="ocs",U39="raf",U39="dne"),79,U39)</f>
        <v>0</v>
      </c>
      <c r="W39" s="15"/>
      <c r="X39" s="21">
        <f>IF(OR(W39="dnf",W39="dns",W39="dnc",W39="dsq",W39="bfd",W39="ocs",W39="raf",W39="dne"),79,W39)</f>
        <v>0</v>
      </c>
      <c r="Y39" s="44"/>
      <c r="Z39" s="44"/>
      <c r="AA39" s="21">
        <f>SUM(F39,H39,J39,L39,N39,P39,R39,T39,V39,X39,Y39)</f>
        <v>108</v>
      </c>
      <c r="AB39" s="3"/>
    </row>
    <row r="40" spans="1:28" s="4" customFormat="1" ht="13.5">
      <c r="A40" s="3">
        <v>35</v>
      </c>
      <c r="B40" s="62" t="s">
        <v>467</v>
      </c>
      <c r="C40" s="63">
        <v>116</v>
      </c>
      <c r="D40" s="64" t="s">
        <v>468</v>
      </c>
      <c r="E40" s="15">
        <v>27</v>
      </c>
      <c r="F40" s="21">
        <f>IF(OR(E40="dnf",E40="dns",E40="dnc",E40="dsq",E40="bfd",E40="ocs",E40="raf",E40="dne"),74,E40)</f>
        <v>27</v>
      </c>
      <c r="G40" s="15">
        <v>48</v>
      </c>
      <c r="H40" s="21">
        <f>IF(OR(G40="dnf",G40="dns",G40="dnc",G40="dsq",G40="bfd",G40="ocs",G40="raf",G40="dne"),74,G40)</f>
        <v>48</v>
      </c>
      <c r="I40" s="15">
        <v>39</v>
      </c>
      <c r="J40" s="21">
        <f>IF(OR(I40="dnf",I40="dns",I40="dnc",I40="dsq",I40="bfd",I40="ocs",I40="raf",I40="dne"),74,I40)</f>
        <v>39</v>
      </c>
      <c r="K40" s="15"/>
      <c r="L40" s="21">
        <f>IF(OR(K40="dnf",K40="dns",K40="dnc",K40="dsq",K40="bfd",K40="ocs",K40="raf",K40="dne"),79,K40)</f>
        <v>0</v>
      </c>
      <c r="M40" s="15"/>
      <c r="N40" s="21">
        <f>IF(OR(M40="dnf",M40="dns",M40="dnc",M40="dsq",M40="bfd",M40="ocs",M40="raf",M40="dne"),79,M40)</f>
        <v>0</v>
      </c>
      <c r="O40" s="15"/>
      <c r="P40" s="21">
        <f>IF(OR(O40="dnf",O40="dns",O40="dnc",O40="dsq",O40="bfd",O40="ocs",O40="raf",O40="dne"),79,O40)</f>
        <v>0</v>
      </c>
      <c r="Q40" s="15"/>
      <c r="R40" s="21">
        <f>IF(OR(Q40="dnf",Q40="dns",Q40="dnc",Q40="dsq",Q40="bfd",Q40="ocs",Q40="raf",Q40="dne"),79,Q40)</f>
        <v>0</v>
      </c>
      <c r="S40" s="15"/>
      <c r="T40" s="21">
        <f>IF(OR(S40="dnf",S40="dns",S40="dnc",S40="dsq",S40="bfd",S40="ocs",S40="raf",S40="dne"),79,S40)</f>
        <v>0</v>
      </c>
      <c r="U40" s="15"/>
      <c r="V40" s="21">
        <f>IF(OR(U40="dnf",U40="dns",U40="dnc",U40="dsq",U40="bfd",U40="ocs",U40="raf",U40="dne"),79,U40)</f>
        <v>0</v>
      </c>
      <c r="W40" s="15"/>
      <c r="X40" s="21">
        <f>IF(OR(W40="dnf",W40="dns",W40="dnc",W40="dsq",W40="bfd",W40="ocs",W40="raf",W40="dne"),79,W40)</f>
        <v>0</v>
      </c>
      <c r="Y40" s="15"/>
      <c r="Z40" s="15"/>
      <c r="AA40" s="21">
        <f>SUM(F40,H40,J40,L40,N40,P40,R40,T40,V40,X40,Y40)</f>
        <v>114</v>
      </c>
      <c r="AB40" s="3"/>
    </row>
    <row r="41" spans="1:28" s="4" customFormat="1" ht="13.5">
      <c r="A41" s="3">
        <v>36</v>
      </c>
      <c r="B41" s="65" t="s">
        <v>469</v>
      </c>
      <c r="C41" s="66">
        <v>201</v>
      </c>
      <c r="D41" s="67" t="s">
        <v>470</v>
      </c>
      <c r="E41" s="15">
        <v>35</v>
      </c>
      <c r="F41" s="21">
        <f>IF(OR(E41="dnf",E41="dns",E41="dnc",E41="dsq",E41="bfd",E41="ocs",E41="raf",E41="dne"),74,E41)</f>
        <v>35</v>
      </c>
      <c r="G41" s="15">
        <v>33</v>
      </c>
      <c r="H41" s="21">
        <f>IF(OR(G41="dnf",G41="dns",G41="dnc",G41="dsq",G41="bfd",G41="ocs",G41="raf",G41="dne"),74,G41)</f>
        <v>33</v>
      </c>
      <c r="I41" s="15">
        <v>46</v>
      </c>
      <c r="J41" s="21">
        <f>IF(OR(I41="dnf",I41="dns",I41="dnc",I41="dsq",I41="bfd",I41="ocs",I41="raf",I41="dne"),74,I41)</f>
        <v>46</v>
      </c>
      <c r="K41" s="15"/>
      <c r="L41" s="21">
        <f>IF(OR(K41="dnf",K41="dns",K41="dnc",K41="dsq",K41="bfd",K41="ocs",K41="raf",K41="dne"),79,K41)</f>
        <v>0</v>
      </c>
      <c r="M41" s="15"/>
      <c r="N41" s="21">
        <f>IF(OR(M41="dnf",M41="dns",M41="dnc",M41="dsq",M41="bfd",M41="ocs",M41="raf",M41="dne"),79,M41)</f>
        <v>0</v>
      </c>
      <c r="O41" s="15"/>
      <c r="P41" s="21">
        <f>IF(OR(O41="dnf",O41="dns",O41="dnc",O41="dsq",O41="bfd",O41="ocs",O41="raf",O41="dne"),79,O41)</f>
        <v>0</v>
      </c>
      <c r="Q41" s="15"/>
      <c r="R41" s="21">
        <f>IF(OR(Q41="dnf",Q41="dns",Q41="dnc",Q41="dsq",Q41="bfd",Q41="ocs",Q41="raf",Q41="dne"),79,Q41)</f>
        <v>0</v>
      </c>
      <c r="S41" s="15"/>
      <c r="T41" s="21">
        <f>IF(OR(S41="dnf",S41="dns",S41="dnc",S41="dsq",S41="bfd",S41="ocs",S41="raf",S41="dne"),79,S41)</f>
        <v>0</v>
      </c>
      <c r="U41" s="15"/>
      <c r="V41" s="21">
        <f>IF(OR(U41="dnf",U41="dns",U41="dnc",U41="dsq",U41="bfd",U41="ocs",U41="raf",U41="dne"),79,U41)</f>
        <v>0</v>
      </c>
      <c r="W41" s="15"/>
      <c r="X41" s="21">
        <f>IF(OR(W41="dnf",W41="dns",W41="dnc",W41="dsq",W41="bfd",W41="ocs",W41="raf",W41="dne"),79,W41)</f>
        <v>0</v>
      </c>
      <c r="Y41" s="15"/>
      <c r="Z41" s="15"/>
      <c r="AA41" s="21">
        <f>SUM(F41,H41,J41,L41,N41,P41,R41,T41,V41,X41,Y41)</f>
        <v>114</v>
      </c>
      <c r="AB41" s="3"/>
    </row>
    <row r="42" spans="1:28" s="4" customFormat="1" ht="13.5">
      <c r="A42" s="3">
        <v>37</v>
      </c>
      <c r="B42" s="65" t="s">
        <v>471</v>
      </c>
      <c r="C42" s="66">
        <v>287</v>
      </c>
      <c r="D42" s="67" t="s">
        <v>472</v>
      </c>
      <c r="E42" s="15">
        <v>44</v>
      </c>
      <c r="F42" s="21">
        <f>IF(OR(E42="dnf",E42="dns",E42="dnc",E42="dsq",E42="bfd",E42="ocs",E42="raf",E42="dne"),74,E42)</f>
        <v>44</v>
      </c>
      <c r="G42" s="15">
        <v>14</v>
      </c>
      <c r="H42" s="21">
        <f>IF(OR(G42="dnf",G42="dns",G42="dnc",G42="dsq",G42="bfd",G42="ocs",G42="raf",G42="dne"),74,G42)</f>
        <v>14</v>
      </c>
      <c r="I42" s="15">
        <v>58</v>
      </c>
      <c r="J42" s="21">
        <f>IF(OR(I42="dnf",I42="dns",I42="dnc",I42="dsq",I42="bfd",I42="ocs",I42="raf",I42="dne"),74,I42)</f>
        <v>58</v>
      </c>
      <c r="K42" s="15"/>
      <c r="L42" s="21">
        <f>IF(OR(K42="dnf",K42="dns",K42="dnc",K42="dsq",K42="bfd",K42="ocs",K42="raf",K42="dne"),79,K42)</f>
        <v>0</v>
      </c>
      <c r="M42" s="15"/>
      <c r="N42" s="21">
        <f>IF(OR(M42="dnf",M42="dns",M42="dnc",M42="dsq",M42="bfd",M42="ocs",M42="raf",M42="dne"),79,M42)</f>
        <v>0</v>
      </c>
      <c r="O42" s="15"/>
      <c r="P42" s="21">
        <f>IF(OR(O42="dnf",O42="dns",O42="dnc",O42="dsq",O42="bfd",O42="ocs",O42="raf",O42="dne"),79,O42)</f>
        <v>0</v>
      </c>
      <c r="Q42" s="15"/>
      <c r="R42" s="21">
        <f>IF(OR(Q42="dnf",Q42="dns",Q42="dnc",Q42="dsq",Q42="bfd",Q42="ocs",Q42="raf",Q42="dne"),79,Q42)</f>
        <v>0</v>
      </c>
      <c r="S42" s="15"/>
      <c r="T42" s="21">
        <f>IF(OR(S42="dnf",S42="dns",S42="dnc",S42="dsq",S42="bfd",S42="ocs",S42="raf",S42="dne"),79,S42)</f>
        <v>0</v>
      </c>
      <c r="U42" s="15"/>
      <c r="V42" s="21">
        <f>IF(OR(U42="dnf",U42="dns",U42="dnc",U42="dsq",U42="bfd",U42="ocs",U42="raf",U42="dne"),79,U42)</f>
        <v>0</v>
      </c>
      <c r="W42" s="15"/>
      <c r="X42" s="21">
        <f>IF(OR(W42="dnf",W42="dns",W42="dnc",W42="dsq",W42="bfd",W42="ocs",W42="raf",W42="dne"),79,W42)</f>
        <v>0</v>
      </c>
      <c r="Y42" s="15"/>
      <c r="Z42" s="15"/>
      <c r="AA42" s="21">
        <f>SUM(F42,H42,J42,L42,N42,P42,R42,T42,V42,X42,Y42)</f>
        <v>116</v>
      </c>
      <c r="AB42" s="3"/>
    </row>
    <row r="43" spans="1:28" s="4" customFormat="1" ht="13.5">
      <c r="A43" s="3">
        <v>38</v>
      </c>
      <c r="B43" s="68" t="s">
        <v>473</v>
      </c>
      <c r="C43" s="66">
        <v>23</v>
      </c>
      <c r="D43" s="67" t="s">
        <v>474</v>
      </c>
      <c r="E43" s="15">
        <v>47</v>
      </c>
      <c r="F43" s="21">
        <f>IF(OR(E43="dnf",E43="dns",E43="dnc",E43="dsq",E43="bfd",E43="ocs",E43="raf",E43="dne"),74,E43)</f>
        <v>47</v>
      </c>
      <c r="G43" s="15">
        <v>54</v>
      </c>
      <c r="H43" s="21">
        <f>IF(OR(G43="dnf",G43="dns",G43="dnc",G43="dsq",G43="bfd",G43="ocs",G43="raf",G43="dne"),74,G43)</f>
        <v>54</v>
      </c>
      <c r="I43" s="15">
        <v>16</v>
      </c>
      <c r="J43" s="21">
        <f>IF(OR(I43="dnf",I43="dns",I43="dnc",I43="dsq",I43="bfd",I43="ocs",I43="raf",I43="dne"),74,I43)</f>
        <v>16</v>
      </c>
      <c r="K43" s="15"/>
      <c r="L43" s="21">
        <f>IF(OR(K43="dnf",K43="dns",K43="dnc",K43="dsq",K43="bfd",K43="ocs",K43="raf",K43="dne"),79,K43)</f>
        <v>0</v>
      </c>
      <c r="M43" s="15"/>
      <c r="N43" s="21">
        <f>IF(OR(M43="dnf",M43="dns",M43="dnc",M43="dsq",M43="bfd",M43="ocs",M43="raf",M43="dne"),79,M43)</f>
        <v>0</v>
      </c>
      <c r="O43" s="15"/>
      <c r="P43" s="21">
        <f>IF(OR(O43="dnf",O43="dns",O43="dnc",O43="dsq",O43="bfd",O43="ocs",O43="raf",O43="dne"),79,O43)</f>
        <v>0</v>
      </c>
      <c r="Q43" s="15"/>
      <c r="R43" s="21">
        <f>IF(OR(Q43="dnf",Q43="dns",Q43="dnc",Q43="dsq",Q43="bfd",Q43="ocs",Q43="raf",Q43="dne"),79,Q43)</f>
        <v>0</v>
      </c>
      <c r="S43" s="15"/>
      <c r="T43" s="21">
        <f>IF(OR(S43="dnf",S43="dns",S43="dnc",S43="dsq",S43="bfd",S43="ocs",S43="raf",S43="dne"),79,S43)</f>
        <v>0</v>
      </c>
      <c r="U43" s="15"/>
      <c r="V43" s="21">
        <f>IF(OR(U43="dnf",U43="dns",U43="dnc",U43="dsq",U43="bfd",U43="ocs",U43="raf",U43="dne"),79,U43)</f>
        <v>0</v>
      </c>
      <c r="W43" s="15"/>
      <c r="X43" s="21">
        <f>IF(OR(W43="dnf",W43="dns",W43="dnc",W43="dsq",W43="bfd",W43="ocs",W43="raf",W43="dne"),79,W43)</f>
        <v>0</v>
      </c>
      <c r="Y43" s="15"/>
      <c r="Z43" s="15"/>
      <c r="AA43" s="21">
        <f>SUM(F43,H43,J43,L43,N43,P43,R43,T43,V43,X43,Y43)</f>
        <v>117</v>
      </c>
      <c r="AB43" s="3"/>
    </row>
    <row r="44" spans="1:28" s="4" customFormat="1" ht="13.5">
      <c r="A44" s="3">
        <v>39</v>
      </c>
      <c r="B44" s="68" t="s">
        <v>475</v>
      </c>
      <c r="C44" s="66">
        <v>69</v>
      </c>
      <c r="D44" s="64" t="s">
        <v>476</v>
      </c>
      <c r="E44" s="25">
        <v>65</v>
      </c>
      <c r="F44" s="21">
        <f>IF(OR(E44="dnf",E44="dns",E44="dnc",E44="dsq",E44="bfd",E44="ocs",E44="raf",E44="dne"),74,E44)</f>
        <v>65</v>
      </c>
      <c r="G44" s="15">
        <v>26</v>
      </c>
      <c r="H44" s="21">
        <f>IF(OR(G44="dnf",G44="dns",G44="dnc",G44="dsq",G44="bfd",G44="ocs",G44="raf",G44="dne"),74,G44)</f>
        <v>26</v>
      </c>
      <c r="I44" s="15">
        <v>26</v>
      </c>
      <c r="J44" s="21">
        <f>IF(OR(I44="dnf",I44="dns",I44="dnc",I44="dsq",I44="bfd",I44="ocs",I44="raf",I44="dne"),74,I44)</f>
        <v>26</v>
      </c>
      <c r="K44" s="15"/>
      <c r="L44" s="21">
        <f>IF(OR(K44="dnf",K44="dns",K44="dnc",K44="dsq",K44="bfd",K44="ocs",K44="raf",K44="dne"),79,K44)</f>
        <v>0</v>
      </c>
      <c r="M44" s="15"/>
      <c r="N44" s="21">
        <f>IF(OR(M44="dnf",M44="dns",M44="dnc",M44="dsq",M44="bfd",M44="ocs",M44="raf",M44="dne"),79,M44)</f>
        <v>0</v>
      </c>
      <c r="O44" s="15"/>
      <c r="P44" s="21">
        <f>IF(OR(O44="dnf",O44="dns",O44="dnc",O44="dsq",O44="bfd",O44="ocs",O44="raf",O44="dne"),79,O44)</f>
        <v>0</v>
      </c>
      <c r="Q44" s="15"/>
      <c r="R44" s="21">
        <f>IF(OR(Q44="dnf",Q44="dns",Q44="dnc",Q44="dsq",Q44="bfd",Q44="ocs",Q44="raf",Q44="dne"),79,Q44)</f>
        <v>0</v>
      </c>
      <c r="S44" s="15"/>
      <c r="T44" s="21">
        <f>IF(OR(S44="dnf",S44="dns",S44="dnc",S44="dsq",S44="bfd",S44="ocs",S44="raf",S44="dne"),79,S44)</f>
        <v>0</v>
      </c>
      <c r="U44" s="15"/>
      <c r="V44" s="21">
        <f>IF(OR(U44="dnf",U44="dns",U44="dnc",U44="dsq",U44="bfd",U44="ocs",U44="raf",U44="dne"),79,U44)</f>
        <v>0</v>
      </c>
      <c r="W44" s="15"/>
      <c r="X44" s="21">
        <f>IF(OR(W44="dnf",W44="dns",W44="dnc",W44="dsq",W44="bfd",W44="ocs",W44="raf",W44="dne"),79,W44)</f>
        <v>0</v>
      </c>
      <c r="Y44" s="15"/>
      <c r="Z44" s="15"/>
      <c r="AA44" s="21">
        <f>SUM(F44,H44,J44,L44,N44,P44,R44,T44,V44,X44,Y44)</f>
        <v>117</v>
      </c>
      <c r="AB44" s="3"/>
    </row>
    <row r="45" spans="1:28" s="4" customFormat="1" ht="13.5">
      <c r="A45" s="3">
        <v>40</v>
      </c>
      <c r="B45" s="69" t="s">
        <v>477</v>
      </c>
      <c r="C45" s="60">
        <v>44</v>
      </c>
      <c r="D45" s="64" t="s">
        <v>478</v>
      </c>
      <c r="E45" s="25">
        <v>56</v>
      </c>
      <c r="F45" s="21">
        <f>IF(OR(E45="dnf",E45="dns",E45="dnc",E45="dsq",E45="bfd",E45="ocs",E45="raf",E45="dne"),74,E45)</f>
        <v>56</v>
      </c>
      <c r="G45" s="15">
        <v>36</v>
      </c>
      <c r="H45" s="21">
        <f>IF(OR(G45="dnf",G45="dns",G45="dnc",G45="dsq",G45="bfd",G45="ocs",G45="raf",G45="dne"),74,G45)</f>
        <v>36</v>
      </c>
      <c r="I45" s="15">
        <v>35</v>
      </c>
      <c r="J45" s="21">
        <f>IF(OR(I45="dnf",I45="dns",I45="dnc",I45="dsq",I45="bfd",I45="ocs",I45="raf",I45="dne"),74,I45)</f>
        <v>35</v>
      </c>
      <c r="K45" s="15"/>
      <c r="L45" s="21">
        <f>IF(OR(K45="dnf",K45="dns",K45="dnc",K45="dsq",K45="bfd",K45="ocs",K45="raf",K45="dne"),79,K45)</f>
        <v>0</v>
      </c>
      <c r="M45" s="15"/>
      <c r="N45" s="21">
        <f>IF(OR(M45="dnf",M45="dns",M45="dnc",M45="dsq",M45="bfd",M45="ocs",M45="raf",M45="dne"),79,M45)</f>
        <v>0</v>
      </c>
      <c r="O45" s="15"/>
      <c r="P45" s="21">
        <f>IF(OR(O45="dnf",O45="dns",O45="dnc",O45="dsq",O45="bfd",O45="ocs",O45="raf",O45="dne"),79,O45)</f>
        <v>0</v>
      </c>
      <c r="Q45" s="15"/>
      <c r="R45" s="21">
        <f>IF(OR(Q45="dnf",Q45="dns",Q45="dnc",Q45="dsq",Q45="bfd",Q45="ocs",Q45="raf",Q45="dne"),79,Q45)</f>
        <v>0</v>
      </c>
      <c r="S45" s="15"/>
      <c r="T45" s="21">
        <f>IF(OR(S45="dnf",S45="dns",S45="dnc",S45="dsq",S45="bfd",S45="ocs",S45="raf",S45="dne"),79,S45)</f>
        <v>0</v>
      </c>
      <c r="U45" s="15"/>
      <c r="V45" s="21">
        <f>IF(OR(U45="dnf",U45="dns",U45="dnc",U45="dsq",U45="bfd",U45="ocs",U45="raf",U45="dne"),79,U45)</f>
        <v>0</v>
      </c>
      <c r="W45" s="15"/>
      <c r="X45" s="21">
        <f>IF(OR(W45="dnf",W45="dns",W45="dnc",W45="dsq",W45="bfd",W45="ocs",W45="raf",W45="dne"),79,W45)</f>
        <v>0</v>
      </c>
      <c r="Y45" s="15"/>
      <c r="Z45" s="15"/>
      <c r="AA45" s="21">
        <f>SUM(F45,H45,J45,L45,N45,P45,R45,T45,V45,X45,Y45)</f>
        <v>127</v>
      </c>
      <c r="AB45" s="3"/>
    </row>
    <row r="46" spans="1:28" s="4" customFormat="1" ht="13.5">
      <c r="A46" s="3">
        <v>41</v>
      </c>
      <c r="B46" s="59" t="s">
        <v>479</v>
      </c>
      <c r="C46" s="60">
        <v>88</v>
      </c>
      <c r="D46" s="64" t="s">
        <v>480</v>
      </c>
      <c r="E46" s="45">
        <v>29</v>
      </c>
      <c r="F46" s="21">
        <f>IF(OR(E46="dnf",E46="dns",E46="dnc",E46="dsq",E46="bfd",E46="ocs",E46="raf",E46="dne"),74,E46)</f>
        <v>29</v>
      </c>
      <c r="G46" s="15">
        <v>62</v>
      </c>
      <c r="H46" s="21">
        <f>IF(OR(G46="dnf",G46="dns",G46="dnc",G46="dsq",G46="bfd",G46="ocs",G46="raf",G46="dne"),74,G46)</f>
        <v>62</v>
      </c>
      <c r="I46" s="15">
        <v>37</v>
      </c>
      <c r="J46" s="21">
        <f>IF(OR(I46="dnf",I46="dns",I46="dnc",I46="dsq",I46="bfd",I46="ocs",I46="raf",I46="dne"),74,I46)</f>
        <v>37</v>
      </c>
      <c r="K46" s="15"/>
      <c r="L46" s="21">
        <f>IF(OR(K46="dnf",K46="dns",K46="dnc",K46="dsq",K46="bfd",K46="ocs",K46="raf",K46="dne"),79,K46)</f>
        <v>0</v>
      </c>
      <c r="M46" s="15"/>
      <c r="N46" s="21">
        <f>IF(OR(M46="dnf",M46="dns",M46="dnc",M46="dsq",M46="bfd",M46="ocs",M46="raf",M46="dne"),79,M46)</f>
        <v>0</v>
      </c>
      <c r="O46" s="15"/>
      <c r="P46" s="21">
        <f>IF(OR(O46="dnf",O46="dns",O46="dnc",O46="dsq",O46="bfd",O46="ocs",O46="raf",O46="dne"),79,O46)</f>
        <v>0</v>
      </c>
      <c r="Q46" s="15"/>
      <c r="R46" s="21">
        <f>IF(OR(Q46="dnf",Q46="dns",Q46="dnc",Q46="dsq",Q46="bfd",Q46="ocs",Q46="raf",Q46="dne"),79,Q46)</f>
        <v>0</v>
      </c>
      <c r="S46" s="15"/>
      <c r="T46" s="21">
        <f>IF(OR(S46="dnf",S46="dns",S46="dnc",S46="dsq",S46="bfd",S46="ocs",S46="raf",S46="dne"),79,S46)</f>
        <v>0</v>
      </c>
      <c r="U46" s="15"/>
      <c r="V46" s="21">
        <f>IF(OR(U46="dnf",U46="dns",U46="dnc",U46="dsq",U46="bfd",U46="ocs",U46="raf",U46="dne"),79,U46)</f>
        <v>0</v>
      </c>
      <c r="W46" s="15"/>
      <c r="X46" s="21">
        <f>IF(OR(W46="dnf",W46="dns",W46="dnc",W46="dsq",W46="bfd",W46="ocs",W46="raf",W46="dne"),79,W46)</f>
        <v>0</v>
      </c>
      <c r="Y46" s="44"/>
      <c r="Z46" s="44"/>
      <c r="AA46" s="21">
        <f>SUM(F46,H46,J46,L46,N46,P46,R46,T46,V46,X46,Y46)</f>
        <v>128</v>
      </c>
      <c r="AB46" s="3"/>
    </row>
    <row r="47" spans="1:28" s="4" customFormat="1" ht="13.5">
      <c r="A47" s="3">
        <v>42</v>
      </c>
      <c r="B47" s="62" t="s">
        <v>481</v>
      </c>
      <c r="C47" s="63">
        <v>101</v>
      </c>
      <c r="D47" s="64" t="s">
        <v>482</v>
      </c>
      <c r="E47" s="15">
        <v>19</v>
      </c>
      <c r="F47" s="21">
        <f>IF(OR(E47="dnf",E47="dns",E47="dnc",E47="dsq",E47="bfd",E47="ocs",E47="raf",E47="dne"),74,E47)</f>
        <v>19</v>
      </c>
      <c r="G47" s="15">
        <v>37</v>
      </c>
      <c r="H47" s="21">
        <f>IF(OR(G47="dnf",G47="dns",G47="dnc",G47="dsq",G47="bfd",G47="ocs",G47="raf",G47="dne"),74,G47)</f>
        <v>37</v>
      </c>
      <c r="I47" s="15" t="s">
        <v>483</v>
      </c>
      <c r="J47" s="21">
        <f>IF(OR(I47="dnf",I47="dns",I47="dnc",I47="dsq",I47="bfd",I47="ocs",I47="raf",I47="dne"),74,I47)</f>
        <v>74</v>
      </c>
      <c r="K47" s="15"/>
      <c r="L47" s="21">
        <f>IF(OR(K47="dnf",K47="dns",K47="dnc",K47="dsq",K47="bfd",K47="ocs",K47="raf",K47="dne"),79,K47)</f>
        <v>0</v>
      </c>
      <c r="M47" s="15"/>
      <c r="N47" s="21">
        <f>IF(OR(M47="dnf",M47="dns",M47="dnc",M47="dsq",M47="bfd",M47="ocs",M47="raf",M47="dne"),79,M47)</f>
        <v>0</v>
      </c>
      <c r="O47" s="15"/>
      <c r="P47" s="21">
        <f>IF(OR(O47="dnf",O47="dns",O47="dnc",O47="dsq",O47="bfd",O47="ocs",O47="raf",O47="dne"),79,O47)</f>
        <v>0</v>
      </c>
      <c r="Q47" s="15"/>
      <c r="R47" s="21">
        <f>IF(OR(Q47="dnf",Q47="dns",Q47="dnc",Q47="dsq",Q47="bfd",Q47="ocs",Q47="raf",Q47="dne"),79,Q47)</f>
        <v>0</v>
      </c>
      <c r="S47" s="15"/>
      <c r="T47" s="21">
        <f>IF(OR(S47="dnf",S47="dns",S47="dnc",S47="dsq",S47="bfd",S47="ocs",S47="raf",S47="dne"),79,S47)</f>
        <v>0</v>
      </c>
      <c r="U47" s="15"/>
      <c r="V47" s="21">
        <f>IF(OR(U47="dnf",U47="dns",U47="dnc",U47="dsq",U47="bfd",U47="ocs",U47="raf",U47="dne"),79,U47)</f>
        <v>0</v>
      </c>
      <c r="W47" s="15"/>
      <c r="X47" s="21">
        <f>IF(OR(W47="dnf",W47="dns",W47="dnc",W47="dsq",W47="bfd",W47="ocs",W47="raf",W47="dne"),79,W47)</f>
        <v>0</v>
      </c>
      <c r="Y47" s="15"/>
      <c r="Z47" s="15"/>
      <c r="AA47" s="21">
        <f>SUM(F47,H47,J47,L47,N47,P47,R47,T47,V47,X47,Y47)</f>
        <v>130</v>
      </c>
      <c r="AB47" s="3"/>
    </row>
    <row r="48" spans="1:28" s="4" customFormat="1" ht="13.5">
      <c r="A48" s="3">
        <v>43</v>
      </c>
      <c r="B48" s="62" t="s">
        <v>484</v>
      </c>
      <c r="C48" s="63">
        <v>88</v>
      </c>
      <c r="D48" s="64" t="s">
        <v>485</v>
      </c>
      <c r="E48" s="15">
        <v>28</v>
      </c>
      <c r="F48" s="21">
        <f>IF(OR(E48="dnf",E48="dns",E48="dnc",E48="dsq",E48="bfd",E48="ocs",E48="raf",E48="dne"),74,E48)</f>
        <v>28</v>
      </c>
      <c r="G48" s="15">
        <v>46</v>
      </c>
      <c r="H48" s="21">
        <f>IF(OR(G48="dnf",G48="dns",G48="dnc",G48="dsq",G48="bfd",G48="ocs",G48="raf",G48="dne"),74,G48)</f>
        <v>46</v>
      </c>
      <c r="I48" s="15">
        <v>56</v>
      </c>
      <c r="J48" s="21">
        <f>IF(OR(I48="dnf",I48="dns",I48="dnc",I48="dsq",I48="bfd",I48="ocs",I48="raf",I48="dne"),74,I48)</f>
        <v>56</v>
      </c>
      <c r="K48" s="15"/>
      <c r="L48" s="21">
        <f>IF(OR(K48="dnf",K48="dns",K48="dnc",K48="dsq",K48="bfd",K48="ocs",K48="raf",K48="dne"),79,K48)</f>
        <v>0</v>
      </c>
      <c r="M48" s="15"/>
      <c r="N48" s="21">
        <f>IF(OR(M48="dnf",M48="dns",M48="dnc",M48="dsq",M48="bfd",M48="ocs",M48="raf",M48="dne"),79,M48)</f>
        <v>0</v>
      </c>
      <c r="O48" s="15"/>
      <c r="P48" s="21">
        <f>IF(OR(O48="dnf",O48="dns",O48="dnc",O48="dsq",O48="bfd",O48="ocs",O48="raf",O48="dne"),79,O48)</f>
        <v>0</v>
      </c>
      <c r="Q48" s="15"/>
      <c r="R48" s="21">
        <f>IF(OR(Q48="dnf",Q48="dns",Q48="dnc",Q48="dsq",Q48="bfd",Q48="ocs",Q48="raf",Q48="dne"),79,Q48)</f>
        <v>0</v>
      </c>
      <c r="S48" s="15"/>
      <c r="T48" s="21">
        <f>IF(OR(S48="dnf",S48="dns",S48="dnc",S48="dsq",S48="bfd",S48="ocs",S48="raf",S48="dne"),79,S48)</f>
        <v>0</v>
      </c>
      <c r="U48" s="15"/>
      <c r="V48" s="21">
        <f>IF(OR(U48="dnf",U48="dns",U48="dnc",U48="dsq",U48="bfd",U48="ocs",U48="raf",U48="dne"),79,U48)</f>
        <v>0</v>
      </c>
      <c r="W48" s="15"/>
      <c r="X48" s="21">
        <f>IF(OR(W48="dnf",W48="dns",W48="dnc",W48="dsq",W48="bfd",W48="ocs",W48="raf",W48="dne"),79,W48)</f>
        <v>0</v>
      </c>
      <c r="Y48" s="15"/>
      <c r="Z48" s="15"/>
      <c r="AA48" s="21">
        <f>SUM(F48,H48,J48,L48,N48,P48,R48,T48,V48,X48,Y48)</f>
        <v>130</v>
      </c>
      <c r="AB48" s="3"/>
    </row>
    <row r="49" spans="1:28" s="4" customFormat="1" ht="13.5">
      <c r="A49" s="3">
        <v>44</v>
      </c>
      <c r="B49" s="62" t="s">
        <v>486</v>
      </c>
      <c r="C49" s="63">
        <v>1</v>
      </c>
      <c r="D49" s="64" t="s">
        <v>487</v>
      </c>
      <c r="E49" s="15">
        <v>16</v>
      </c>
      <c r="F49" s="21">
        <f>IF(OR(E49="dnf",E49="dns",E49="dnc",E49="dsq",E49="bfd",E49="ocs",E49="raf",E49="dne"),74,E49)</f>
        <v>16</v>
      </c>
      <c r="G49" s="15">
        <v>43</v>
      </c>
      <c r="H49" s="21">
        <f>IF(OR(G49="dnf",G49="dns",G49="dnc",G49="dsq",G49="bfd",G49="ocs",G49="raf",G49="dne"),74,G49)</f>
        <v>43</v>
      </c>
      <c r="I49" s="15" t="s">
        <v>488</v>
      </c>
      <c r="J49" s="21">
        <f>IF(OR(I49="dnf",I49="dns",I49="dnc",I49="dsq",I49="bfd",I49="ocs",I49="raf",I49="dne"),74,I49)</f>
        <v>74</v>
      </c>
      <c r="K49" s="15"/>
      <c r="L49" s="21">
        <f>IF(OR(K49="dnf",K49="dns",K49="dnc",K49="dsq",K49="bfd",K49="ocs",K49="raf",K49="dne"),74,K49)</f>
        <v>0</v>
      </c>
      <c r="M49" s="15"/>
      <c r="N49" s="21">
        <f>IF(OR(M49="dnf",M49="dns",M49="dnc",M49="dsq",M49="bfd",M49="ocs",M49="raf",M49="dne"),74,M49)</f>
        <v>0</v>
      </c>
      <c r="O49" s="15"/>
      <c r="P49" s="21">
        <f>IF(OR(O49="dnf",O49="dns",O49="dnc",O49="dsq",O49="bfd",O49="ocs",O49="raf",O49="dne"),74,O49)</f>
        <v>0</v>
      </c>
      <c r="Q49" s="15"/>
      <c r="R49" s="21">
        <f>IF(OR(Q49="dnf",Q49="dns",Q49="dnc",Q49="dsq",Q49="bfd",Q49="ocs",Q49="raf",Q49="dne"),74,Q49)</f>
        <v>0</v>
      </c>
      <c r="S49" s="15"/>
      <c r="T49" s="21">
        <f>IF(OR(S49="dnf",S49="dns",S49="dnc",S49="dsq",S49="bfd",S49="ocs",S49="raf",S49="dne"),74,S49)</f>
        <v>0</v>
      </c>
      <c r="U49" s="15"/>
      <c r="V49" s="21">
        <f>IF(OR(U49="dnf",U49="dns",U49="dnc",U49="dsq",U49="bfd",U49="ocs",U49="raf",U49="dne"),74,U49)</f>
        <v>0</v>
      </c>
      <c r="W49" s="15"/>
      <c r="X49" s="21">
        <f>IF(OR(W49="dnf",W49="dns",W49="dnc",W49="dsq",W49="bfd",W49="ocs",W49="raf",W49="dne"),74,W49)</f>
        <v>0</v>
      </c>
      <c r="Y49" s="15"/>
      <c r="Z49" s="15"/>
      <c r="AA49" s="21">
        <f>SUM(F49,H49,J49,L49,N49,P49,R49,T49,V49,X49,Y49)</f>
        <v>133</v>
      </c>
      <c r="AB49" s="3"/>
    </row>
    <row r="50" spans="1:28" s="4" customFormat="1" ht="13.5">
      <c r="A50" s="3">
        <v>45</v>
      </c>
      <c r="B50" s="62" t="s">
        <v>489</v>
      </c>
      <c r="C50" s="63">
        <v>97</v>
      </c>
      <c r="D50" s="64" t="s">
        <v>490</v>
      </c>
      <c r="E50" s="15">
        <v>34</v>
      </c>
      <c r="F50" s="21">
        <f>IF(OR(E50="dnf",E50="dns",E50="dnc",E50="dsq",E50="bfd",E50="ocs",E50="raf",E50="dne"),74,E50)</f>
        <v>34</v>
      </c>
      <c r="G50" s="15">
        <v>31</v>
      </c>
      <c r="H50" s="21">
        <f>IF(OR(G50="dnf",G50="dns",G50="dnc",G50="dsq",G50="bfd",G50="ocs",G50="raf",G50="dne"),74,G50)</f>
        <v>31</v>
      </c>
      <c r="I50" s="15" t="s">
        <v>491</v>
      </c>
      <c r="J50" s="21">
        <f>IF(OR(I50="dnf",I50="dns",I50="dnc",I50="dsq",I50="bfd",I50="ocs",I50="raf",I50="dne"),74,I50)</f>
        <v>74</v>
      </c>
      <c r="K50" s="15"/>
      <c r="L50" s="21">
        <f>IF(OR(K50="dnf",K50="dns",K50="dnc",K50="dsq",K50="bfd",K50="ocs",K50="raf",K50="dne"),79,K50)</f>
        <v>0</v>
      </c>
      <c r="M50" s="15"/>
      <c r="N50" s="21">
        <f>IF(OR(M50="dnf",M50="dns",M50="dnc",M50="dsq",M50="bfd",M50="ocs",M50="raf",M50="dne"),79,M50)</f>
        <v>0</v>
      </c>
      <c r="O50" s="15"/>
      <c r="P50" s="21">
        <f>IF(OR(O50="dnf",O50="dns",O50="dnc",O50="dsq",O50="bfd",O50="ocs",O50="raf",O50="dne"),79,O50)</f>
        <v>0</v>
      </c>
      <c r="Q50" s="15"/>
      <c r="R50" s="21">
        <f>IF(OR(Q50="dnf",Q50="dns",Q50="dnc",Q50="dsq",Q50="bfd",Q50="ocs",Q50="raf",Q50="dne"),79,Q50)</f>
        <v>0</v>
      </c>
      <c r="S50" s="15"/>
      <c r="T50" s="21">
        <f>IF(OR(S50="dnf",S50="dns",S50="dnc",S50="dsq",S50="bfd",S50="ocs",S50="raf",S50="dne"),79,S50)</f>
        <v>0</v>
      </c>
      <c r="U50" s="15"/>
      <c r="V50" s="21">
        <f>IF(OR(U50="dnf",U50="dns",U50="dnc",U50="dsq",U50="bfd",U50="ocs",U50="raf",U50="dne"),79,U50)</f>
        <v>0</v>
      </c>
      <c r="W50" s="15"/>
      <c r="X50" s="21">
        <f>IF(OR(W50="dnf",W50="dns",W50="dnc",W50="dsq",W50="bfd",W50="ocs",W50="raf",W50="dne"),79,W50)</f>
        <v>0</v>
      </c>
      <c r="Y50" s="15"/>
      <c r="Z50" s="15"/>
      <c r="AA50" s="21">
        <f>SUM(F50,H50,J50,L50,N50,P50,R50,T50,V50,X50,Y50)</f>
        <v>139</v>
      </c>
      <c r="AB50" s="3"/>
    </row>
    <row r="51" spans="1:28" s="4" customFormat="1" ht="13.5">
      <c r="A51" s="3">
        <v>46</v>
      </c>
      <c r="B51" s="62" t="s">
        <v>492</v>
      </c>
      <c r="C51" s="63">
        <v>404</v>
      </c>
      <c r="D51" s="64" t="s">
        <v>493</v>
      </c>
      <c r="E51" s="15">
        <v>50</v>
      </c>
      <c r="F51" s="21">
        <f>IF(OR(E51="dnf",E51="dns",E51="dnc",E51="dsq",E51="bfd",E51="ocs",E51="raf",E51="dne"),74,E51)</f>
        <v>50</v>
      </c>
      <c r="G51" s="15">
        <v>41</v>
      </c>
      <c r="H51" s="21">
        <f>IF(OR(G51="dnf",G51="dns",G51="dnc",G51="dsq",G51="bfd",G51="ocs",G51="raf",G51="dne"),74,G51)</f>
        <v>41</v>
      </c>
      <c r="I51" s="15">
        <v>50</v>
      </c>
      <c r="J51" s="21">
        <f>IF(OR(I51="dnf",I51="dns",I51="dnc",I51="dsq",I51="bfd",I51="ocs",I51="raf",I51="dne"),74,I51)</f>
        <v>50</v>
      </c>
      <c r="K51" s="15"/>
      <c r="L51" s="21">
        <f>IF(OR(K51="dnf",K51="dns",K51="dnc",K51="dsq",K51="bfd",K51="ocs",K51="raf",K51="dne"),79,K51)</f>
        <v>0</v>
      </c>
      <c r="M51" s="15"/>
      <c r="N51" s="21">
        <f>IF(OR(M51="dnf",M51="dns",M51="dnc",M51="dsq",M51="bfd",M51="ocs",M51="raf",M51="dne"),79,M51)</f>
        <v>0</v>
      </c>
      <c r="O51" s="15"/>
      <c r="P51" s="21">
        <f>IF(OR(O51="dnf",O51="dns",O51="dnc",O51="dsq",O51="bfd",O51="ocs",O51="raf",O51="dne"),79,O51)</f>
        <v>0</v>
      </c>
      <c r="Q51" s="15"/>
      <c r="R51" s="21">
        <f>IF(OR(Q51="dnf",Q51="dns",Q51="dnc",Q51="dsq",Q51="bfd",Q51="ocs",Q51="raf",Q51="dne"),79,Q51)</f>
        <v>0</v>
      </c>
      <c r="S51" s="15"/>
      <c r="T51" s="21">
        <f>IF(OR(S51="dnf",S51="dns",S51="dnc",S51="dsq",S51="bfd",S51="ocs",S51="raf",S51="dne"),79,S51)</f>
        <v>0</v>
      </c>
      <c r="U51" s="15"/>
      <c r="V51" s="21">
        <f>IF(OR(U51="dnf",U51="dns",U51="dnc",U51="dsq",U51="bfd",U51="ocs",U51="raf",U51="dne"),79,U51)</f>
        <v>0</v>
      </c>
      <c r="W51" s="15"/>
      <c r="X51" s="21">
        <f>IF(OR(W51="dnf",W51="dns",W51="dnc",W51="dsq",W51="bfd",W51="ocs",W51="raf",W51="dne"),79,W51)</f>
        <v>0</v>
      </c>
      <c r="Y51" s="15"/>
      <c r="Z51" s="15"/>
      <c r="AA51" s="21">
        <f>SUM(F51,H51,J51,L51,N51,P51,R51,T51,V51,X51,Y51)</f>
        <v>141</v>
      </c>
      <c r="AB51" s="3"/>
    </row>
    <row r="52" spans="1:28" s="4" customFormat="1" ht="13.5">
      <c r="A52" s="3">
        <v>47</v>
      </c>
      <c r="B52" s="62" t="s">
        <v>494</v>
      </c>
      <c r="C52" s="63">
        <v>3</v>
      </c>
      <c r="D52" s="64" t="s">
        <v>495</v>
      </c>
      <c r="E52" s="45">
        <v>53</v>
      </c>
      <c r="F52" s="21">
        <f>IF(OR(E52="dnf",E52="dns",E52="dnc",E52="dsq",E52="bfd",E52="ocs",E52="raf",E52="dne"),74,E52)</f>
        <v>53</v>
      </c>
      <c r="G52" s="15">
        <v>47</v>
      </c>
      <c r="H52" s="21">
        <f>IF(OR(G52="dnf",G52="dns",G52="dnc",G52="dsq",G52="bfd",G52="ocs",G52="raf",G52="dne"),74,G52)</f>
        <v>47</v>
      </c>
      <c r="I52" s="15">
        <v>42</v>
      </c>
      <c r="J52" s="21">
        <f>IF(OR(I52="dnf",I52="dns",I52="dnc",I52="dsq",I52="bfd",I52="ocs",I52="raf",I52="dne"),74,I52)</f>
        <v>42</v>
      </c>
      <c r="K52" s="15"/>
      <c r="L52" s="21">
        <f>IF(OR(K52="dnf",K52="dns",K52="dnc",K52="dsq",K52="bfd",K52="ocs",K52="raf",K52="dne"),79,K52)</f>
        <v>0</v>
      </c>
      <c r="M52" s="15"/>
      <c r="N52" s="21">
        <f>IF(OR(M52="dnf",M52="dns",M52="dnc",M52="dsq",M52="bfd",M52="ocs",M52="raf",M52="dne"),79,M52)</f>
        <v>0</v>
      </c>
      <c r="O52" s="15"/>
      <c r="P52" s="21">
        <f>IF(OR(O52="dnf",O52="dns",O52="dnc",O52="dsq",O52="bfd",O52="ocs",O52="raf",O52="dne"),79,O52)</f>
        <v>0</v>
      </c>
      <c r="Q52" s="15"/>
      <c r="R52" s="21">
        <f>IF(OR(Q52="dnf",Q52="dns",Q52="dnc",Q52="dsq",Q52="bfd",Q52="ocs",Q52="raf",Q52="dne"),79,Q52)</f>
        <v>0</v>
      </c>
      <c r="S52" s="15"/>
      <c r="T52" s="21">
        <f>IF(OR(S52="dnf",S52="dns",S52="dnc",S52="dsq",S52="bfd",S52="ocs",S52="raf",S52="dne"),79,S52)</f>
        <v>0</v>
      </c>
      <c r="U52" s="15"/>
      <c r="V52" s="21">
        <f>IF(OR(U52="dnf",U52="dns",U52="dnc",U52="dsq",U52="bfd",U52="ocs",U52="raf",U52="dne"),79,U52)</f>
        <v>0</v>
      </c>
      <c r="W52" s="15"/>
      <c r="X52" s="21">
        <f>IF(OR(W52="dnf",W52="dns",W52="dnc",W52="dsq",W52="bfd",W52="ocs",W52="raf",W52="dne"),79,W52)</f>
        <v>0</v>
      </c>
      <c r="Y52" s="44"/>
      <c r="Z52" s="44"/>
      <c r="AA52" s="21">
        <f>SUM(F52,H52,J52,L52,N52,P52,R52,T52,V52,X52,Y52)</f>
        <v>142</v>
      </c>
      <c r="AB52" s="3"/>
    </row>
    <row r="53" spans="1:28" s="4" customFormat="1" ht="13.5">
      <c r="A53" s="3">
        <v>48</v>
      </c>
      <c r="B53" s="62" t="s">
        <v>496</v>
      </c>
      <c r="C53" s="63">
        <v>569</v>
      </c>
      <c r="D53" s="64" t="s">
        <v>497</v>
      </c>
      <c r="E53" s="15">
        <v>39</v>
      </c>
      <c r="F53" s="21">
        <f>IF(OR(E53="dnf",E53="dns",E53="dnc",E53="dsq",E53="bfd",E53="ocs",E53="raf",E53="dne"),74,E53)</f>
        <v>39</v>
      </c>
      <c r="G53" s="15">
        <v>45</v>
      </c>
      <c r="H53" s="21">
        <f>IF(OR(G53="dnf",G53="dns",G53="dnc",G53="dsq",G53="bfd",G53="ocs",G53="raf",G53="dne"),74,G53)</f>
        <v>45</v>
      </c>
      <c r="I53" s="15">
        <v>59</v>
      </c>
      <c r="J53" s="21">
        <f>IF(OR(I53="dnf",I53="dns",I53="dnc",I53="dsq",I53="bfd",I53="ocs",I53="raf",I53="dne"),74,I53)</f>
        <v>59</v>
      </c>
      <c r="K53" s="15"/>
      <c r="L53" s="21">
        <f>IF(OR(K53="dnf",K53="dns",K53="dnc",K53="dsq",K53="bfd",K53="ocs",K53="raf",K53="dne"),79,K53)</f>
        <v>0</v>
      </c>
      <c r="M53" s="15"/>
      <c r="N53" s="21">
        <f>IF(OR(M53="dnf",M53="dns",M53="dnc",M53="dsq",M53="bfd",M53="ocs",M53="raf",M53="dne"),79,M53)</f>
        <v>0</v>
      </c>
      <c r="O53" s="15"/>
      <c r="P53" s="21">
        <f>IF(OR(O53="dnf",O53="dns",O53="dnc",O53="dsq",O53="bfd",O53="ocs",O53="raf",O53="dne"),79,O53)</f>
        <v>0</v>
      </c>
      <c r="Q53" s="15"/>
      <c r="R53" s="21">
        <f>IF(OR(Q53="dnf",Q53="dns",Q53="dnc",Q53="dsq",Q53="bfd",Q53="ocs",Q53="raf",Q53="dne"),79,Q53)</f>
        <v>0</v>
      </c>
      <c r="S53" s="15"/>
      <c r="T53" s="21">
        <f>IF(OR(S53="dnf",S53="dns",S53="dnc",S53="dsq",S53="bfd",S53="ocs",S53="raf",S53="dne"),79,S53)</f>
        <v>0</v>
      </c>
      <c r="U53" s="15"/>
      <c r="V53" s="21">
        <f>IF(OR(U53="dnf",U53="dns",U53="dnc",U53="dsq",U53="bfd",U53="ocs",U53="raf",U53="dne"),79,U53)</f>
        <v>0</v>
      </c>
      <c r="W53" s="15"/>
      <c r="X53" s="21">
        <f>IF(OR(W53="dnf",W53="dns",W53="dnc",W53="dsq",W53="bfd",W53="ocs",W53="raf",W53="dne"),79,W53)</f>
        <v>0</v>
      </c>
      <c r="Y53" s="15"/>
      <c r="Z53" s="15"/>
      <c r="AA53" s="21">
        <f>SUM(F53,H53,J53,L53,N53,P53,R53,T53,V53,X53,Y53)</f>
        <v>143</v>
      </c>
      <c r="AB53" s="3"/>
    </row>
    <row r="54" spans="1:28" s="4" customFormat="1" ht="13.5">
      <c r="A54" s="3">
        <v>49</v>
      </c>
      <c r="B54" s="62" t="s">
        <v>498</v>
      </c>
      <c r="C54" s="63">
        <v>52</v>
      </c>
      <c r="D54" s="64" t="s">
        <v>499</v>
      </c>
      <c r="E54" s="15">
        <v>35</v>
      </c>
      <c r="F54" s="21">
        <f>IF(OR(E54="dnf",E54="dns",E54="dnc",E54="dsq",E54="bfd",E54="ocs",E54="raf",E54="dne"),74,E54)</f>
        <v>35</v>
      </c>
      <c r="G54" s="15">
        <v>56</v>
      </c>
      <c r="H54" s="21">
        <f>IF(OR(G54="dnf",G54="dns",G54="dnc",G54="dsq",G54="bfd",G54="ocs",G54="raf",G54="dne"),74,G54)</f>
        <v>56</v>
      </c>
      <c r="I54" s="15">
        <v>53</v>
      </c>
      <c r="J54" s="21">
        <f>IF(OR(I54="dnf",I54="dns",I54="dnc",I54="dsq",I54="bfd",I54="ocs",I54="raf",I54="dne"),74,I54)</f>
        <v>53</v>
      </c>
      <c r="K54" s="15"/>
      <c r="L54" s="21">
        <f>IF(OR(K54="dnf",K54="dns",K54="dnc",K54="dsq",K54="bfd",K54="ocs",K54="raf",K54="dne"),79,K54)</f>
        <v>0</v>
      </c>
      <c r="M54" s="15"/>
      <c r="N54" s="21">
        <f>IF(OR(M54="dnf",M54="dns",M54="dnc",M54="dsq",M54="bfd",M54="ocs",M54="raf",M54="dne"),79,M54)</f>
        <v>0</v>
      </c>
      <c r="O54" s="15"/>
      <c r="P54" s="21">
        <f>IF(OR(O54="dnf",O54="dns",O54="dnc",O54="dsq",O54="bfd",O54="ocs",O54="raf",O54="dne"),79,O54)</f>
        <v>0</v>
      </c>
      <c r="Q54" s="15"/>
      <c r="R54" s="21">
        <f>IF(OR(Q54="dnf",Q54="dns",Q54="dnc",Q54="dsq",Q54="bfd",Q54="ocs",Q54="raf",Q54="dne"),79,Q54)</f>
        <v>0</v>
      </c>
      <c r="S54" s="15"/>
      <c r="T54" s="21">
        <f>IF(OR(S54="dnf",S54="dns",S54="dnc",S54="dsq",S54="bfd",S54="ocs",S54="raf",S54="dne"),79,S54)</f>
        <v>0</v>
      </c>
      <c r="U54" s="15"/>
      <c r="V54" s="21">
        <f>IF(OR(U54="dnf",U54="dns",U54="dnc",U54="dsq",U54="bfd",U54="ocs",U54="raf",U54="dne"),79,U54)</f>
        <v>0</v>
      </c>
      <c r="W54" s="15"/>
      <c r="X54" s="21">
        <f>IF(OR(W54="dnf",W54="dns",W54="dnc",W54="dsq",W54="bfd",W54="ocs",W54="raf",W54="dne"),79,W54)</f>
        <v>0</v>
      </c>
      <c r="Y54" s="15"/>
      <c r="Z54" s="15"/>
      <c r="AA54" s="21">
        <f>SUM(F54,H54,J54,L54,N54,P54,R54,T54,V54,X54,Y54)</f>
        <v>144</v>
      </c>
      <c r="AB54" s="3"/>
    </row>
    <row r="55" spans="1:28" s="4" customFormat="1" ht="13.5">
      <c r="A55" s="3">
        <v>50</v>
      </c>
      <c r="B55" s="62" t="s">
        <v>500</v>
      </c>
      <c r="C55" s="63">
        <v>16</v>
      </c>
      <c r="D55" s="64" t="s">
        <v>501</v>
      </c>
      <c r="E55" s="15">
        <v>45</v>
      </c>
      <c r="F55" s="21">
        <f>IF(OR(E55="dnf",E55="dns",E55="dnc",E55="dsq",E55="bfd",E55="ocs",E55="raf",E55="dne"),74,E55)</f>
        <v>45</v>
      </c>
      <c r="G55" s="15">
        <v>67</v>
      </c>
      <c r="H55" s="21">
        <f>IF(OR(G55="dnf",G55="dns",G55="dnc",G55="dsq",G55="bfd",G55="ocs",G55="raf",G55="dne"),74,G55)</f>
        <v>67</v>
      </c>
      <c r="I55" s="15">
        <v>33</v>
      </c>
      <c r="J55" s="21">
        <f>IF(OR(I55="dnf",I55="dns",I55="dnc",I55="dsq",I55="bfd",I55="ocs",I55="raf",I55="dne"),74,I55)</f>
        <v>33</v>
      </c>
      <c r="K55" s="15"/>
      <c r="L55" s="21">
        <f>IF(OR(K55="dnf",K55="dns",K55="dnc",K55="dsq",K55="bfd",K55="ocs",K55="raf",K55="dne"),79,K55)</f>
        <v>0</v>
      </c>
      <c r="M55" s="15"/>
      <c r="N55" s="21">
        <f>IF(OR(M55="dnf",M55="dns",M55="dnc",M55="dsq",M55="bfd",M55="ocs",M55="raf",M55="dne"),79,M55)</f>
        <v>0</v>
      </c>
      <c r="O55" s="15"/>
      <c r="P55" s="21">
        <f>IF(OR(O55="dnf",O55="dns",O55="dnc",O55="dsq",O55="bfd",O55="ocs",O55="raf",O55="dne"),79,O55)</f>
        <v>0</v>
      </c>
      <c r="Q55" s="15"/>
      <c r="R55" s="21">
        <f>IF(OR(Q55="dnf",Q55="dns",Q55="dnc",Q55="dsq",Q55="bfd",Q55="ocs",Q55="raf",Q55="dne"),79,Q55)</f>
        <v>0</v>
      </c>
      <c r="S55" s="15"/>
      <c r="T55" s="21">
        <f>IF(OR(S55="dnf",S55="dns",S55="dnc",S55="dsq",S55="bfd",S55="ocs",S55="raf",S55="dne"),79,S55)</f>
        <v>0</v>
      </c>
      <c r="U55" s="15"/>
      <c r="V55" s="21">
        <f>IF(OR(U55="dnf",U55="dns",U55="dnc",U55="dsq",U55="bfd",U55="ocs",U55="raf",U55="dne"),79,U55)</f>
        <v>0</v>
      </c>
      <c r="W55" s="15"/>
      <c r="X55" s="21">
        <f>IF(OR(W55="dnf",W55="dns",W55="dnc",W55="dsq",W55="bfd",W55="ocs",W55="raf",W55="dne"),79,W55)</f>
        <v>0</v>
      </c>
      <c r="Y55" s="15"/>
      <c r="Z55" s="15"/>
      <c r="AA55" s="21">
        <f>SUM(F55,H55,J55,L55,N55,P55,R55,T55,V55,X55,Y55)</f>
        <v>145</v>
      </c>
      <c r="AB55" s="3"/>
    </row>
    <row r="56" spans="1:28" s="4" customFormat="1" ht="13.5">
      <c r="A56" s="3">
        <v>51</v>
      </c>
      <c r="B56" s="62" t="s">
        <v>502</v>
      </c>
      <c r="C56" s="63">
        <v>2</v>
      </c>
      <c r="D56" s="64" t="s">
        <v>503</v>
      </c>
      <c r="E56" s="15">
        <v>46</v>
      </c>
      <c r="F56" s="21">
        <f>IF(OR(E56="dnf",E56="dns",E56="dnc",E56="dsq",E56="bfd",E56="ocs",E56="raf",E56="dne"),74,E56)</f>
        <v>46</v>
      </c>
      <c r="G56" s="15">
        <v>66</v>
      </c>
      <c r="H56" s="21">
        <f>IF(OR(G56="dnf",G56="dns",G56="dnc",G56="dsq",G56="bfd",G56="ocs",G56="raf",G56="dne"),74,G56)</f>
        <v>66</v>
      </c>
      <c r="I56" s="15">
        <v>36</v>
      </c>
      <c r="J56" s="21">
        <f>IF(OR(I56="dnf",I56="dns",I56="dnc",I56="dsq",I56="bfd",I56="ocs",I56="raf",I56="dne"),74,I56)</f>
        <v>36</v>
      </c>
      <c r="K56" s="15"/>
      <c r="L56" s="21">
        <f>IF(OR(K56="dnf",K56="dns",K56="dnc",K56="dsq",K56="bfd",K56="ocs",K56="raf",K56="dne"),79,K56)</f>
        <v>0</v>
      </c>
      <c r="M56" s="15"/>
      <c r="N56" s="21">
        <f>IF(OR(M56="dnf",M56="dns",M56="dnc",M56="dsq",M56="bfd",M56="ocs",M56="raf",M56="dne"),79,M56)</f>
        <v>0</v>
      </c>
      <c r="O56" s="15"/>
      <c r="P56" s="21">
        <f>IF(OR(O56="dnf",O56="dns",O56="dnc",O56="dsq",O56="bfd",O56="ocs",O56="raf",O56="dne"),79,O56)</f>
        <v>0</v>
      </c>
      <c r="Q56" s="15"/>
      <c r="R56" s="21">
        <f>IF(OR(Q56="dnf",Q56="dns",Q56="dnc",Q56="dsq",Q56="bfd",Q56="ocs",Q56="raf",Q56="dne"),79,Q56)</f>
        <v>0</v>
      </c>
      <c r="S56" s="15"/>
      <c r="T56" s="21">
        <f>IF(OR(S56="dnf",S56="dns",S56="dnc",S56="dsq",S56="bfd",S56="ocs",S56="raf",S56="dne"),79,S56)</f>
        <v>0</v>
      </c>
      <c r="U56" s="15"/>
      <c r="V56" s="21">
        <f>IF(OR(U56="dnf",U56="dns",U56="dnc",U56="dsq",U56="bfd",U56="ocs",U56="raf",U56="dne"),79,U56)</f>
        <v>0</v>
      </c>
      <c r="W56" s="15"/>
      <c r="X56" s="21">
        <f>IF(OR(W56="dnf",W56="dns",W56="dnc",W56="dsq",W56="bfd",W56="ocs",W56="raf",W56="dne"),79,W56)</f>
        <v>0</v>
      </c>
      <c r="Y56" s="15"/>
      <c r="Z56" s="15"/>
      <c r="AA56" s="21">
        <f>SUM(F56,H56,J56,L56,N56,P56,R56,T56,V56,X56,Y56)</f>
        <v>148</v>
      </c>
      <c r="AB56" s="3"/>
    </row>
    <row r="57" spans="1:28" s="4" customFormat="1" ht="13.5">
      <c r="A57" s="3">
        <v>52</v>
      </c>
      <c r="B57" s="62" t="s">
        <v>504</v>
      </c>
      <c r="C57" s="63">
        <v>202</v>
      </c>
      <c r="D57" s="64" t="s">
        <v>505</v>
      </c>
      <c r="E57" s="15">
        <v>57</v>
      </c>
      <c r="F57" s="21">
        <f>IF(OR(E57="dnf",E57="dns",E57="dnc",E57="dsq",E57="bfd",E57="ocs",E57="raf",E57="dne"),74,E57)</f>
        <v>57</v>
      </c>
      <c r="G57" s="15">
        <v>44</v>
      </c>
      <c r="H57" s="21">
        <f>IF(OR(G57="dnf",G57="dns",G57="dnc",G57="dsq",G57="bfd",G57="ocs",G57="raf",G57="dne"),74,G57)</f>
        <v>44</v>
      </c>
      <c r="I57" s="15">
        <v>48</v>
      </c>
      <c r="J57" s="21">
        <f>IF(OR(I57="dnf",I57="dns",I57="dnc",I57="dsq",I57="bfd",I57="ocs",I57="raf",I57="dne"),74,I57)</f>
        <v>48</v>
      </c>
      <c r="K57" s="15"/>
      <c r="L57" s="21">
        <f>IF(OR(K57="dnf",K57="dns",K57="dnc",K57="dsq",K57="bfd",K57="ocs",K57="raf",K57="dne"),79,K57)</f>
        <v>0</v>
      </c>
      <c r="M57" s="15"/>
      <c r="N57" s="21">
        <f>IF(OR(M57="dnf",M57="dns",M57="dnc",M57="dsq",M57="bfd",M57="ocs",M57="raf",M57="dne"),79,M57)</f>
        <v>0</v>
      </c>
      <c r="O57" s="15"/>
      <c r="P57" s="21">
        <f>IF(OR(O57="dnf",O57="dns",O57="dnc",O57="dsq",O57="bfd",O57="ocs",O57="raf",O57="dne"),79,O57)</f>
        <v>0</v>
      </c>
      <c r="Q57" s="15"/>
      <c r="R57" s="21">
        <f>IF(OR(Q57="dnf",Q57="dns",Q57="dnc",Q57="dsq",Q57="bfd",Q57="ocs",Q57="raf",Q57="dne"),79,Q57)</f>
        <v>0</v>
      </c>
      <c r="S57" s="15"/>
      <c r="T57" s="21">
        <f>IF(OR(S57="dnf",S57="dns",S57="dnc",S57="dsq",S57="bfd",S57="ocs",S57="raf",S57="dne"),79,S57)</f>
        <v>0</v>
      </c>
      <c r="U57" s="15"/>
      <c r="V57" s="21">
        <f>IF(OR(U57="dnf",U57="dns",U57="dnc",U57="dsq",U57="bfd",U57="ocs",U57="raf",U57="dne"),79,U57)</f>
        <v>0</v>
      </c>
      <c r="W57" s="15"/>
      <c r="X57" s="21">
        <f>IF(OR(W57="dnf",W57="dns",W57="dnc",W57="dsq",W57="bfd",W57="ocs",W57="raf",W57="dne"),79,W57)</f>
        <v>0</v>
      </c>
      <c r="Y57" s="15"/>
      <c r="Z57" s="15"/>
      <c r="AA57" s="21">
        <f>SUM(F57,H57,J57,L57,N57,P57,R57,T57,V57,X57,Y57)</f>
        <v>149</v>
      </c>
      <c r="AB57" s="3"/>
    </row>
    <row r="58" spans="1:28" s="4" customFormat="1" ht="13.5">
      <c r="A58" s="3">
        <v>53</v>
      </c>
      <c r="B58" s="62" t="s">
        <v>506</v>
      </c>
      <c r="C58" s="63">
        <v>120</v>
      </c>
      <c r="D58" s="64" t="s">
        <v>507</v>
      </c>
      <c r="E58" s="45">
        <v>41</v>
      </c>
      <c r="F58" s="21">
        <f>IF(OR(E58="dnf",E58="dns",E58="dnc",E58="dsq",E58="bfd",E58="ocs",E58="raf",E58="dne"),74,E58)</f>
        <v>41</v>
      </c>
      <c r="G58" s="15">
        <v>58</v>
      </c>
      <c r="H58" s="21">
        <f>IF(OR(G58="dnf",G58="dns",G58="dnc",G58="dsq",G58="bfd",G58="ocs",G58="raf",G58="dne"),74,G58)</f>
        <v>58</v>
      </c>
      <c r="I58" s="15">
        <v>51</v>
      </c>
      <c r="J58" s="21">
        <f>IF(OR(I58="dnf",I58="dns",I58="dnc",I58="dsq",I58="bfd",I58="ocs",I58="raf",I58="dne"),74,I58)</f>
        <v>51</v>
      </c>
      <c r="K58" s="15"/>
      <c r="L58" s="21">
        <f>IF(OR(K58="dnf",K58="dns",K58="dnc",K58="dsq",K58="bfd",K58="ocs",K58="raf",K58="dne"),79,K58)</f>
        <v>0</v>
      </c>
      <c r="M58" s="15"/>
      <c r="N58" s="21">
        <f>IF(OR(M58="dnf",M58="dns",M58="dnc",M58="dsq",M58="bfd",M58="ocs",M58="raf",M58="dne"),79,M58)</f>
        <v>0</v>
      </c>
      <c r="O58" s="15"/>
      <c r="P58" s="21">
        <f>IF(OR(O58="dnf",O58="dns",O58="dnc",O58="dsq",O58="bfd",O58="ocs",O58="raf",O58="dne"),79,O58)</f>
        <v>0</v>
      </c>
      <c r="Q58" s="15"/>
      <c r="R58" s="21">
        <f>IF(OR(Q58="dnf",Q58="dns",Q58="dnc",Q58="dsq",Q58="bfd",Q58="ocs",Q58="raf",Q58="dne"),79,Q58)</f>
        <v>0</v>
      </c>
      <c r="S58" s="15"/>
      <c r="T58" s="21">
        <f>IF(OR(S58="dnf",S58="dns",S58="dnc",S58="dsq",S58="bfd",S58="ocs",S58="raf",S58="dne"),79,S58)</f>
        <v>0</v>
      </c>
      <c r="U58" s="15"/>
      <c r="V58" s="21">
        <f>IF(OR(U58="dnf",U58="dns",U58="dnc",U58="dsq",U58="bfd",U58="ocs",U58="raf",U58="dne"),79,U58)</f>
        <v>0</v>
      </c>
      <c r="W58" s="15"/>
      <c r="X58" s="21">
        <f>IF(OR(W58="dnf",W58="dns",W58="dnc",W58="dsq",W58="bfd",W58="ocs",W58="raf",W58="dne"),79,W58)</f>
        <v>0</v>
      </c>
      <c r="Y58" s="44"/>
      <c r="Z58" s="44"/>
      <c r="AA58" s="21">
        <f>SUM(F58,H58,J58,L58,N58,P58,R58,T58,V58,X58,Y58)</f>
        <v>150</v>
      </c>
      <c r="AB58" s="3"/>
    </row>
    <row r="59" spans="1:28" s="4" customFormat="1" ht="13.5">
      <c r="A59" s="3">
        <v>54</v>
      </c>
      <c r="B59" s="62" t="s">
        <v>508</v>
      </c>
      <c r="C59" s="63">
        <v>31</v>
      </c>
      <c r="D59" s="64" t="s">
        <v>509</v>
      </c>
      <c r="E59" s="15">
        <v>55</v>
      </c>
      <c r="F59" s="21">
        <f>IF(OR(E59="dnf",E59="dns",E59="dnc",E59="dsq",E59="bfd",E59="ocs",E59="raf",E59="dne"),74,E59)</f>
        <v>55</v>
      </c>
      <c r="G59" s="15">
        <v>52</v>
      </c>
      <c r="H59" s="21">
        <f>IF(OR(G59="dnf",G59="dns",G59="dnc",G59="dsq",G59="bfd",G59="ocs",G59="raf",G59="dne"),74,G59)</f>
        <v>52</v>
      </c>
      <c r="I59" s="15">
        <v>43</v>
      </c>
      <c r="J59" s="21">
        <f>IF(OR(I59="dnf",I59="dns",I59="dnc",I59="dsq",I59="bfd",I59="ocs",I59="raf",I59="dne"),74,I59)</f>
        <v>43</v>
      </c>
      <c r="K59" s="15"/>
      <c r="L59" s="21">
        <f>IF(OR(K59="dnf",K59="dns",K59="dnc",K59="dsq",K59="bfd",K59="ocs",K59="raf",K59="dne"),79,K59)</f>
        <v>0</v>
      </c>
      <c r="M59" s="15"/>
      <c r="N59" s="21">
        <f>IF(OR(M59="dnf",M59="dns",M59="dnc",M59="dsq",M59="bfd",M59="ocs",M59="raf",M59="dne"),79,M59)</f>
        <v>0</v>
      </c>
      <c r="O59" s="15"/>
      <c r="P59" s="21">
        <f>IF(OR(O59="dnf",O59="dns",O59="dnc",O59="dsq",O59="bfd",O59="ocs",O59="raf",O59="dne"),79,O59)</f>
        <v>0</v>
      </c>
      <c r="Q59" s="15"/>
      <c r="R59" s="21">
        <f>IF(OR(Q59="dnf",Q59="dns",Q59="dnc",Q59="dsq",Q59="bfd",Q59="ocs",Q59="raf",Q59="dne"),79,Q59)</f>
        <v>0</v>
      </c>
      <c r="S59" s="15"/>
      <c r="T59" s="21">
        <f>IF(OR(S59="dnf",S59="dns",S59="dnc",S59="dsq",S59="bfd",S59="ocs",S59="raf",S59="dne"),79,S59)</f>
        <v>0</v>
      </c>
      <c r="U59" s="15"/>
      <c r="V59" s="21">
        <f>IF(OR(U59="dnf",U59="dns",U59="dnc",U59="dsq",U59="bfd",U59="ocs",U59="raf",U59="dne"),79,U59)</f>
        <v>0</v>
      </c>
      <c r="W59" s="15"/>
      <c r="X59" s="21">
        <f>IF(OR(W59="dnf",W59="dns",W59="dnc",W59="dsq",W59="bfd",W59="ocs",W59="raf",W59="dne"),79,W59)</f>
        <v>0</v>
      </c>
      <c r="Y59" s="15"/>
      <c r="Z59" s="15"/>
      <c r="AA59" s="21">
        <f>SUM(F59,H59,J59,L59,N59,P59,R59,T59,V59,X59,Y59)</f>
        <v>150</v>
      </c>
      <c r="AB59" s="3"/>
    </row>
    <row r="60" spans="1:28" s="4" customFormat="1" ht="13.5">
      <c r="A60" s="3">
        <v>55</v>
      </c>
      <c r="B60" s="62" t="s">
        <v>510</v>
      </c>
      <c r="C60" s="63">
        <v>3</v>
      </c>
      <c r="D60" s="64" t="s">
        <v>511</v>
      </c>
      <c r="E60" s="15" t="s">
        <v>512</v>
      </c>
      <c r="F60" s="21">
        <f>IF(OR(E60="dnf",E60="dns",E60="dnc",E60="dsq",E60="bfd",E60="ocs",E60="raf",E60="dne"),74,E60)</f>
        <v>74</v>
      </c>
      <c r="G60" s="15">
        <v>5</v>
      </c>
      <c r="H60" s="21">
        <f>IF(OR(G60="dnf",G60="dns",G60="dnc",G60="dsq",G60="bfd",G60="ocs",G60="raf",G60="dne"),74,G60)</f>
        <v>5</v>
      </c>
      <c r="I60" s="15" t="s">
        <v>513</v>
      </c>
      <c r="J60" s="21">
        <f>IF(OR(I60="dnf",I60="dns",I60="dnc",I60="dsq",I60="bfd",I60="ocs",I60="raf",I60="dne"),74,I60)</f>
        <v>74</v>
      </c>
      <c r="K60" s="15"/>
      <c r="L60" s="21">
        <f>IF(OR(K60="dnf",K60="dns",K60="dnc",K60="dsq",K60="bfd",K60="ocs",K60="raf",K60="dne"),79,K60)</f>
        <v>0</v>
      </c>
      <c r="M60" s="15"/>
      <c r="N60" s="21">
        <f>IF(OR(M60="dnf",M60="dns",M60="dnc",M60="dsq",M60="bfd",M60="ocs",M60="raf",M60="dne"),79,M60)</f>
        <v>0</v>
      </c>
      <c r="O60" s="15"/>
      <c r="P60" s="21">
        <f>IF(OR(O60="dnf",O60="dns",O60="dnc",O60="dsq",O60="bfd",O60="ocs",O60="raf",O60="dne"),79,O60)</f>
        <v>0</v>
      </c>
      <c r="Q60" s="15"/>
      <c r="R60" s="21">
        <f>IF(OR(Q60="dnf",Q60="dns",Q60="dnc",Q60="dsq",Q60="bfd",Q60="ocs",Q60="raf",Q60="dne"),79,Q60)</f>
        <v>0</v>
      </c>
      <c r="S60" s="15"/>
      <c r="T60" s="21">
        <f>IF(OR(S60="dnf",S60="dns",S60="dnc",S60="dsq",S60="bfd",S60="ocs",S60="raf",S60="dne"),79,S60)</f>
        <v>0</v>
      </c>
      <c r="U60" s="15"/>
      <c r="V60" s="21">
        <f>IF(OR(U60="dnf",U60="dns",U60="dnc",U60="dsq",U60="bfd",U60="ocs",U60="raf",U60="dne"),79,U60)</f>
        <v>0</v>
      </c>
      <c r="W60" s="15"/>
      <c r="X60" s="21">
        <f>IF(OR(W60="dnf",W60="dns",W60="dnc",W60="dsq",W60="bfd",W60="ocs",W60="raf",W60="dne"),79,W60)</f>
        <v>0</v>
      </c>
      <c r="Y60" s="15"/>
      <c r="Z60" s="15"/>
      <c r="AA60" s="21">
        <f>SUM(F60,H60,J60,L60,N60,P60,R60,T60,V60,X60,Y60)</f>
        <v>153</v>
      </c>
      <c r="AB60" s="3"/>
    </row>
    <row r="61" spans="1:28" s="4" customFormat="1" ht="13.5">
      <c r="A61" s="3">
        <v>56</v>
      </c>
      <c r="B61" s="62" t="s">
        <v>514</v>
      </c>
      <c r="C61" s="63">
        <v>510</v>
      </c>
      <c r="D61" s="64" t="s">
        <v>515</v>
      </c>
      <c r="E61" s="15">
        <v>60</v>
      </c>
      <c r="F61" s="21">
        <f>IF(OR(E61="dnf",E61="dns",E61="dnc",E61="dsq",E61="bfd",E61="ocs",E61="raf",E61="dne"),74,E61)</f>
        <v>60</v>
      </c>
      <c r="G61" s="15">
        <v>55</v>
      </c>
      <c r="H61" s="21">
        <f>IF(OR(G61="dnf",G61="dns",G61="dnc",G61="dsq",G61="bfd",G61="ocs",G61="raf",G61="dne"),74,G61)</f>
        <v>55</v>
      </c>
      <c r="I61" s="15">
        <v>40</v>
      </c>
      <c r="J61" s="21">
        <f>IF(OR(I61="dnf",I61="dns",I61="dnc",I61="dsq",I61="bfd",I61="ocs",I61="raf",I61="dne"),74,I61)</f>
        <v>40</v>
      </c>
      <c r="K61" s="15"/>
      <c r="L61" s="21">
        <f>IF(OR(K61="dnf",K61="dns",K61="dnc",K61="dsq",K61="bfd",K61="ocs",K61="raf",K61="dne"),79,K61)</f>
        <v>0</v>
      </c>
      <c r="M61" s="15"/>
      <c r="N61" s="21">
        <f>IF(OR(M61="dnf",M61="dns",M61="dnc",M61="dsq",M61="bfd",M61="ocs",M61="raf",M61="dne"),79,M61)</f>
        <v>0</v>
      </c>
      <c r="O61" s="15"/>
      <c r="P61" s="21">
        <f>IF(OR(O61="dnf",O61="dns",O61="dnc",O61="dsq",O61="bfd",O61="ocs",O61="raf",O61="dne"),79,O61)</f>
        <v>0</v>
      </c>
      <c r="Q61" s="15"/>
      <c r="R61" s="21">
        <f>IF(OR(Q61="dnf",Q61="dns",Q61="dnc",Q61="dsq",Q61="bfd",Q61="ocs",Q61="raf",Q61="dne"),79,Q61)</f>
        <v>0</v>
      </c>
      <c r="S61" s="15"/>
      <c r="T61" s="21">
        <f>IF(OR(S61="dnf",S61="dns",S61="dnc",S61="dsq",S61="bfd",S61="ocs",S61="raf",S61="dne"),79,S61)</f>
        <v>0</v>
      </c>
      <c r="U61" s="15"/>
      <c r="V61" s="21">
        <f>IF(OR(U61="dnf",U61="dns",U61="dnc",U61="dsq",U61="bfd",U61="ocs",U61="raf",U61="dne"),79,U61)</f>
        <v>0</v>
      </c>
      <c r="W61" s="15"/>
      <c r="X61" s="21">
        <f>IF(OR(W61="dnf",W61="dns",W61="dnc",W61="dsq",W61="bfd",W61="ocs",W61="raf",W61="dne"),79,W61)</f>
        <v>0</v>
      </c>
      <c r="Y61" s="15"/>
      <c r="Z61" s="15"/>
      <c r="AA61" s="21">
        <f>SUM(F61,H61,J61,L61,N61,P61,R61,T61,V61,X61,Y61)</f>
        <v>155</v>
      </c>
      <c r="AB61" s="3"/>
    </row>
    <row r="62" spans="1:28" s="4" customFormat="1" ht="13.5">
      <c r="A62" s="3">
        <v>57</v>
      </c>
      <c r="B62" s="62" t="s">
        <v>516</v>
      </c>
      <c r="C62" s="63">
        <v>910</v>
      </c>
      <c r="D62" s="64" t="s">
        <v>517</v>
      </c>
      <c r="E62" s="15">
        <v>42</v>
      </c>
      <c r="F62" s="21">
        <f>IF(OR(E62="dnf",E62="dns",E62="dnc",E62="dsq",E62="bfd",E62="ocs",E62="raf",E62="dne"),74,E62)</f>
        <v>42</v>
      </c>
      <c r="G62" s="15">
        <v>53</v>
      </c>
      <c r="H62" s="21">
        <f>IF(OR(G62="dnf",G62="dns",G62="dnc",G62="dsq",G62="bfd",G62="ocs",G62="raf",G62="dne"),74,G62)</f>
        <v>53</v>
      </c>
      <c r="I62" s="15">
        <v>62</v>
      </c>
      <c r="J62" s="21">
        <f>IF(OR(I62="dnf",I62="dns",I62="dnc",I62="dsq",I62="bfd",I62="ocs",I62="raf",I62="dne"),74,I62)</f>
        <v>62</v>
      </c>
      <c r="K62" s="15"/>
      <c r="L62" s="21">
        <f>IF(OR(K62="dnf",K62="dns",K62="dnc",K62="dsq",K62="bfd",K62="ocs",K62="raf",K62="dne"),79,K62)</f>
        <v>0</v>
      </c>
      <c r="M62" s="15"/>
      <c r="N62" s="21">
        <f>IF(OR(M62="dnf",M62="dns",M62="dnc",M62="dsq",M62="bfd",M62="ocs",M62="raf",M62="dne"),79,M62)</f>
        <v>0</v>
      </c>
      <c r="O62" s="15"/>
      <c r="P62" s="21">
        <f>IF(OR(O62="dnf",O62="dns",O62="dnc",O62="dsq",O62="bfd",O62="ocs",O62="raf",O62="dne"),79,O62)</f>
        <v>0</v>
      </c>
      <c r="Q62" s="15"/>
      <c r="R62" s="21">
        <f>IF(OR(Q62="dnf",Q62="dns",Q62="dnc",Q62="dsq",Q62="bfd",Q62="ocs",Q62="raf",Q62="dne"),79,Q62)</f>
        <v>0</v>
      </c>
      <c r="S62" s="15"/>
      <c r="T62" s="21">
        <f>IF(OR(S62="dnf",S62="dns",S62="dnc",S62="dsq",S62="bfd",S62="ocs",S62="raf",S62="dne"),79,S62)</f>
        <v>0</v>
      </c>
      <c r="U62" s="15"/>
      <c r="V62" s="21">
        <f>IF(OR(U62="dnf",U62="dns",U62="dnc",U62="dsq",U62="bfd",U62="ocs",U62="raf",U62="dne"),79,U62)</f>
        <v>0</v>
      </c>
      <c r="W62" s="15"/>
      <c r="X62" s="21">
        <f>IF(OR(W62="dnf",W62="dns",W62="dnc",W62="dsq",W62="bfd",W62="ocs",W62="raf",W62="dne"),79,W62)</f>
        <v>0</v>
      </c>
      <c r="Y62" s="15"/>
      <c r="Z62" s="15"/>
      <c r="AA62" s="21">
        <f>SUM(F62,H62,J62,L62,N62,P62,R62,T62,V62,X62,Y62)</f>
        <v>157</v>
      </c>
      <c r="AB62" s="3"/>
    </row>
    <row r="63" spans="1:28" s="4" customFormat="1" ht="13.5">
      <c r="A63" s="3">
        <v>58</v>
      </c>
      <c r="B63" s="62" t="s">
        <v>518</v>
      </c>
      <c r="C63" s="63">
        <v>834</v>
      </c>
      <c r="D63" s="64" t="s">
        <v>519</v>
      </c>
      <c r="E63" s="45">
        <v>37</v>
      </c>
      <c r="F63" s="21">
        <f>IF(OR(E63="dnf",E63="dns",E63="dnc",E63="dsq",E63="bfd",E63="ocs",E63="raf",E63="dne"),74,E63)</f>
        <v>37</v>
      </c>
      <c r="G63" s="15">
        <v>64</v>
      </c>
      <c r="H63" s="21">
        <f>IF(OR(G63="dnf",G63="dns",G63="dnc",G63="dsq",G63="bfd",G63="ocs",G63="raf",G63="dne"),74,G63)</f>
        <v>64</v>
      </c>
      <c r="I63" s="15">
        <v>57</v>
      </c>
      <c r="J63" s="21">
        <f>IF(OR(I63="dnf",I63="dns",I63="dnc",I63="dsq",I63="bfd",I63="ocs",I63="raf",I63="dne"),74,I63)</f>
        <v>57</v>
      </c>
      <c r="K63" s="15"/>
      <c r="L63" s="21">
        <f>IF(OR(K63="dnf",K63="dns",K63="dnc",K63="dsq",K63="bfd",K63="ocs",K63="raf",K63="dne"),79,K63)</f>
        <v>0</v>
      </c>
      <c r="M63" s="15"/>
      <c r="N63" s="21">
        <f>IF(OR(M63="dnf",M63="dns",M63="dnc",M63="dsq",M63="bfd",M63="ocs",M63="raf",M63="dne"),79,M63)</f>
        <v>0</v>
      </c>
      <c r="O63" s="15"/>
      <c r="P63" s="21">
        <f>IF(OR(O63="dnf",O63="dns",O63="dnc",O63="dsq",O63="bfd",O63="ocs",O63="raf",O63="dne"),79,O63)</f>
        <v>0</v>
      </c>
      <c r="Q63" s="15"/>
      <c r="R63" s="21">
        <f>IF(OR(Q63="dnf",Q63="dns",Q63="dnc",Q63="dsq",Q63="bfd",Q63="ocs",Q63="raf",Q63="dne"),79,Q63)</f>
        <v>0</v>
      </c>
      <c r="S63" s="15"/>
      <c r="T63" s="21">
        <f>IF(OR(S63="dnf",S63="dns",S63="dnc",S63="dsq",S63="bfd",S63="ocs",S63="raf",S63="dne"),79,S63)</f>
        <v>0</v>
      </c>
      <c r="U63" s="15"/>
      <c r="V63" s="21">
        <f>IF(OR(U63="dnf",U63="dns",U63="dnc",U63="dsq",U63="bfd",U63="ocs",U63="raf",U63="dne"),79,U63)</f>
        <v>0</v>
      </c>
      <c r="W63" s="15"/>
      <c r="X63" s="21">
        <f>IF(OR(W63="dnf",W63="dns",W63="dnc",W63="dsq",W63="bfd",W63="ocs",W63="raf",W63="dne"),79,W63)</f>
        <v>0</v>
      </c>
      <c r="Y63" s="44"/>
      <c r="Z63" s="44"/>
      <c r="AA63" s="21">
        <f>SUM(F63,H63,J63,L63,N63,P63,R63,T63,V63,X63,Y63)</f>
        <v>158</v>
      </c>
      <c r="AB63" s="3"/>
    </row>
    <row r="64" spans="1:28" s="4" customFormat="1" ht="13.5">
      <c r="A64" s="3">
        <v>59</v>
      </c>
      <c r="B64" s="62" t="s">
        <v>520</v>
      </c>
      <c r="C64" s="63">
        <v>99</v>
      </c>
      <c r="D64" s="64" t="s">
        <v>521</v>
      </c>
      <c r="E64" s="10">
        <v>59</v>
      </c>
      <c r="F64" s="21">
        <f>IF(OR(E64="dnf",E64="dns",E64="dnc",E64="dsq",E64="bfd",E64="ocs",E64="raf",E64="dne"),74,E64)</f>
        <v>59</v>
      </c>
      <c r="G64" s="15">
        <v>49</v>
      </c>
      <c r="H64" s="21">
        <f>IF(OR(G64="dnf",G64="dns",G64="dnc",G64="dsq",G64="bfd",G64="ocs",G64="raf",G64="dne"),74,G64)</f>
        <v>49</v>
      </c>
      <c r="I64" s="15">
        <v>54</v>
      </c>
      <c r="J64" s="21">
        <f>IF(OR(I64="dnf",I64="dns",I64="dnc",I64="dsq",I64="bfd",I64="ocs",I64="raf",I64="dne"),74,I64)</f>
        <v>54</v>
      </c>
      <c r="K64" s="15"/>
      <c r="L64" s="21">
        <f>IF(OR(K64="dnf",K64="dns",K64="dnc",K64="dsq",K64="bfd",K64="ocs",K64="raf",K64="dne"),79,K64)</f>
        <v>0</v>
      </c>
      <c r="M64" s="15"/>
      <c r="N64" s="21">
        <f>IF(OR(M64="dnf",M64="dns",M64="dnc",M64="dsq",M64="bfd",M64="ocs",M64="raf",M64="dne"),79,M64)</f>
        <v>0</v>
      </c>
      <c r="O64" s="15"/>
      <c r="P64" s="21">
        <f>IF(OR(O64="dnf",O64="dns",O64="dnc",O64="dsq",O64="bfd",O64="ocs",O64="raf",O64="dne"),79,O64)</f>
        <v>0</v>
      </c>
      <c r="Q64" s="15"/>
      <c r="R64" s="21">
        <f>IF(OR(Q64="dnf",Q64="dns",Q64="dnc",Q64="dsq",Q64="bfd",Q64="ocs",Q64="raf",Q64="dne"),79,Q64)</f>
        <v>0</v>
      </c>
      <c r="S64" s="15"/>
      <c r="T64" s="21">
        <f>IF(OR(S64="dnf",S64="dns",S64="dnc",S64="dsq",S64="bfd",S64="ocs",S64="raf",S64="dne"),79,S64)</f>
        <v>0</v>
      </c>
      <c r="U64" s="15"/>
      <c r="V64" s="21">
        <f>IF(OR(U64="dnf",U64="dns",U64="dnc",U64="dsq",U64="bfd",U64="ocs",U64="raf",U64="dne"),79,U64)</f>
        <v>0</v>
      </c>
      <c r="W64" s="15"/>
      <c r="X64" s="21">
        <f>IF(OR(W64="dnf",W64="dns",W64="dnc",W64="dsq",W64="bfd",W64="ocs",W64="raf",W64="dne"),79,W64)</f>
        <v>0</v>
      </c>
      <c r="Y64" s="10"/>
      <c r="Z64" s="10"/>
      <c r="AA64" s="22">
        <f>SUM(F64,H64,J64,L64,N64,P64,R64,T64,V64,X64,Y64)</f>
        <v>162</v>
      </c>
      <c r="AB64" s="3"/>
    </row>
    <row r="65" spans="1:27" s="4" customFormat="1" ht="13.5">
      <c r="A65" s="3">
        <v>60</v>
      </c>
      <c r="B65" s="62" t="s">
        <v>522</v>
      </c>
      <c r="C65" s="63">
        <v>87</v>
      </c>
      <c r="D65" s="64" t="s">
        <v>523</v>
      </c>
      <c r="E65" s="15">
        <v>61</v>
      </c>
      <c r="F65" s="21">
        <f>IF(OR(E65="dnf",E65="dns",E65="dnc",E65="dsq",E65="bfd",E65="ocs",E65="raf",E65="dne"),74,E65)</f>
        <v>61</v>
      </c>
      <c r="G65" s="15">
        <v>60</v>
      </c>
      <c r="H65" s="21">
        <f>IF(OR(G65="dnf",G65="dns",G65="dnc",G65="dsq",G65="bfd",G65="ocs",G65="raf",G65="dne"),74,G65)</f>
        <v>60</v>
      </c>
      <c r="I65" s="15">
        <v>45</v>
      </c>
      <c r="J65" s="21">
        <f>IF(OR(I65="dnf",I65="dns",I65="dnc",I65="dsq",I65="bfd",I65="ocs",I65="raf",I65="dne"),74,I65)</f>
        <v>45</v>
      </c>
      <c r="K65" s="15"/>
      <c r="L65" s="21">
        <f>IF(OR(K65="dnf",K65="dns",K65="dnc",K65="dsq",K65="bfd",K65="ocs",K65="raf",K65="dne"),79,K65)</f>
        <v>0</v>
      </c>
      <c r="M65" s="15"/>
      <c r="N65" s="21">
        <f>IF(OR(M65="dnf",M65="dns",M65="dnc",M65="dsq",M65="bfd",M65="ocs",M65="raf",M65="dne"),79,M65)</f>
        <v>0</v>
      </c>
      <c r="O65" s="15"/>
      <c r="P65" s="21">
        <f>IF(OR(O65="dnf",O65="dns",O65="dnc",O65="dsq",O65="bfd",O65="ocs",O65="raf",O65="dne"),79,O65)</f>
        <v>0</v>
      </c>
      <c r="Q65" s="15"/>
      <c r="R65" s="21">
        <f>IF(OR(Q65="dnf",Q65="dns",Q65="dnc",Q65="dsq",Q65="bfd",Q65="ocs",Q65="raf",Q65="dne"),79,Q65)</f>
        <v>0</v>
      </c>
      <c r="S65" s="15"/>
      <c r="T65" s="21">
        <f>IF(OR(S65="dnf",S65="dns",S65="dnc",S65="dsq",S65="bfd",S65="ocs",S65="raf",S65="dne"),79,S65)</f>
        <v>0</v>
      </c>
      <c r="U65" s="15"/>
      <c r="V65" s="21">
        <f>IF(OR(U65="dnf",U65="dns",U65="dnc",U65="dsq",U65="bfd",U65="ocs",U65="raf",U65="dne"),79,U65)</f>
        <v>0</v>
      </c>
      <c r="W65" s="15"/>
      <c r="X65" s="21">
        <f>IF(OR(W65="dnf",W65="dns",W65="dnc",W65="dsq",W65="bfd",W65="ocs",W65="raf",W65="dne"),79,W65)</f>
        <v>0</v>
      </c>
      <c r="Y65" s="15"/>
      <c r="Z65" s="15"/>
      <c r="AA65" s="22">
        <f>SUM(F65,H65,J65,L65,N65,P65,R65,T65,V65,X65,Y65)</f>
        <v>166</v>
      </c>
    </row>
    <row r="66" spans="1:27" s="4" customFormat="1" ht="13.5">
      <c r="A66" s="3">
        <v>61</v>
      </c>
      <c r="B66" s="62" t="s">
        <v>524</v>
      </c>
      <c r="C66" s="63">
        <v>15</v>
      </c>
      <c r="D66" s="64" t="s">
        <v>525</v>
      </c>
      <c r="E66" s="15">
        <v>63</v>
      </c>
      <c r="F66" s="21">
        <f>IF(OR(E66="dnf",E66="dns",E66="dnc",E66="dsq",E66="bfd",E66="ocs",E66="raf",E66="dne"),74,E66)</f>
        <v>63</v>
      </c>
      <c r="G66" s="15">
        <v>57</v>
      </c>
      <c r="H66" s="21">
        <f>IF(OR(G66="dnf",G66="dns",G66="dnc",G66="dsq",G66="bfd",G66="ocs",G66="raf",G66="dne"),74,G66)</f>
        <v>57</v>
      </c>
      <c r="I66" s="15">
        <v>49</v>
      </c>
      <c r="J66" s="21">
        <f>IF(OR(I66="dnf",I66="dns",I66="dnc",I66="dsq",I66="bfd",I66="ocs",I66="raf",I66="dne"),74,I66)</f>
        <v>49</v>
      </c>
      <c r="K66" s="15"/>
      <c r="L66" s="21">
        <f>IF(OR(K66="dnf",K66="dns",K66="dnc",K66="dsq",K66="bfd",K66="ocs",K66="raf",K66="dne"),79,K66)</f>
        <v>0</v>
      </c>
      <c r="M66" s="15"/>
      <c r="N66" s="21">
        <f>IF(OR(M66="dnf",M66="dns",M66="dnc",M66="dsq",M66="bfd",M66="ocs",M66="raf",M66="dne"),79,M66)</f>
        <v>0</v>
      </c>
      <c r="O66" s="15"/>
      <c r="P66" s="21">
        <f>IF(OR(O66="dnf",O66="dns",O66="dnc",O66="dsq",O66="bfd",O66="ocs",O66="raf",O66="dne"),79,O66)</f>
        <v>0</v>
      </c>
      <c r="Q66" s="15"/>
      <c r="R66" s="21">
        <f>IF(OR(Q66="dnf",Q66="dns",Q66="dnc",Q66="dsq",Q66="bfd",Q66="ocs",Q66="raf",Q66="dne"),79,Q66)</f>
        <v>0</v>
      </c>
      <c r="S66" s="15"/>
      <c r="T66" s="21">
        <f>IF(OR(S66="dnf",S66="dns",S66="dnc",S66="dsq",S66="bfd",S66="ocs",S66="raf",S66="dne"),79,S66)</f>
        <v>0</v>
      </c>
      <c r="U66" s="15"/>
      <c r="V66" s="21">
        <f>IF(OR(U66="dnf",U66="dns",U66="dnc",U66="dsq",U66="bfd",U66="ocs",U66="raf",U66="dne"),79,U66)</f>
        <v>0</v>
      </c>
      <c r="W66" s="15"/>
      <c r="X66" s="21">
        <f>IF(OR(W66="dnf",W66="dns",W66="dnc",W66="dsq",W66="bfd",W66="ocs",W66="raf",W66="dne"),79,W66)</f>
        <v>0</v>
      </c>
      <c r="Y66" s="15"/>
      <c r="Z66" s="15"/>
      <c r="AA66" s="22">
        <f>SUM(F66,H66,J66,L66,N66,P66,R66,T66,V66,X66,Y66)</f>
        <v>169</v>
      </c>
    </row>
    <row r="67" spans="1:27" s="4" customFormat="1" ht="13.5">
      <c r="A67" s="3">
        <v>62</v>
      </c>
      <c r="B67" s="62" t="s">
        <v>526</v>
      </c>
      <c r="C67" s="63">
        <v>280</v>
      </c>
      <c r="D67" s="64" t="s">
        <v>527</v>
      </c>
      <c r="E67" s="15">
        <v>49</v>
      </c>
      <c r="F67" s="21">
        <f>IF(OR(E67="dnf",E67="dns",E67="dnc",E67="dsq",E67="bfd",E67="ocs",E67="raf",E67="dne"),74,E67)</f>
        <v>49</v>
      </c>
      <c r="G67" s="15">
        <v>61</v>
      </c>
      <c r="H67" s="21">
        <f>IF(OR(G67="dnf",G67="dns",G67="dnc",G67="dsq",G67="bfd",G67="ocs",G67="raf",G67="dne"),74,G67)</f>
        <v>61</v>
      </c>
      <c r="I67" s="15">
        <v>60</v>
      </c>
      <c r="J67" s="21">
        <f>IF(OR(I67="dnf",I67="dns",I67="dnc",I67="dsq",I67="bfd",I67="ocs",I67="raf",I67="dne"),74,I67)</f>
        <v>60</v>
      </c>
      <c r="K67" s="15"/>
      <c r="L67" s="21">
        <f>IF(OR(K67="dnf",K67="dns",K67="dnc",K67="dsq",K67="bfd",K67="ocs",K67="raf",K67="dne"),79,K67)</f>
        <v>0</v>
      </c>
      <c r="M67" s="15"/>
      <c r="N67" s="21">
        <f>IF(OR(M67="dnf",M67="dns",M67="dnc",M67="dsq",M67="bfd",M67="ocs",M67="raf",M67="dne"),79,M67)</f>
        <v>0</v>
      </c>
      <c r="O67" s="15"/>
      <c r="P67" s="21">
        <f>IF(OR(O67="dnf",O67="dns",O67="dnc",O67="dsq",O67="bfd",O67="ocs",O67="raf",O67="dne"),79,O67)</f>
        <v>0</v>
      </c>
      <c r="Q67" s="15"/>
      <c r="R67" s="21">
        <f>IF(OR(Q67="dnf",Q67="dns",Q67="dnc",Q67="dsq",Q67="bfd",Q67="ocs",Q67="raf",Q67="dne"),79,Q67)</f>
        <v>0</v>
      </c>
      <c r="S67" s="15"/>
      <c r="T67" s="21">
        <f>IF(OR(S67="dnf",S67="dns",S67="dnc",S67="dsq",S67="bfd",S67="ocs",S67="raf",S67="dne"),79,S67)</f>
        <v>0</v>
      </c>
      <c r="U67" s="15"/>
      <c r="V67" s="21">
        <f>IF(OR(U67="dnf",U67="dns",U67="dnc",U67="dsq",U67="bfd",U67="ocs",U67="raf",U67="dne"),79,U67)</f>
        <v>0</v>
      </c>
      <c r="W67" s="15"/>
      <c r="X67" s="21">
        <f>IF(OR(W67="dnf",W67="dns",W67="dnc",W67="dsq",W67="bfd",W67="ocs",W67="raf",W67="dne"),79,W67)</f>
        <v>0</v>
      </c>
      <c r="Y67" s="15"/>
      <c r="Z67" s="15"/>
      <c r="AA67" s="22">
        <f>SUM(F67,H67,J67,L67,N67,P67,R67,T67,V67,X67,Y67)</f>
        <v>170</v>
      </c>
    </row>
    <row r="68" spans="1:27" s="4" customFormat="1" ht="13.5">
      <c r="A68" s="3">
        <v>63</v>
      </c>
      <c r="B68" s="62" t="s">
        <v>528</v>
      </c>
      <c r="C68" s="63">
        <v>45</v>
      </c>
      <c r="D68" s="64" t="s">
        <v>529</v>
      </c>
      <c r="E68" s="15">
        <v>54</v>
      </c>
      <c r="F68" s="21">
        <f>IF(OR(E68="dnf",E68="dns",E68="dnc",E68="dsq",E68="bfd",E68="ocs",E68="raf",E68="dne"),74,E68)</f>
        <v>54</v>
      </c>
      <c r="G68" s="15">
        <v>61</v>
      </c>
      <c r="H68" s="21">
        <f>IF(OR(G68="dnf",G68="dns",G68="dnc",G68="dsq",G68="bfd",G68="ocs",G68="raf",G68="dne"),74,G68)</f>
        <v>61</v>
      </c>
      <c r="I68" s="15">
        <v>55</v>
      </c>
      <c r="J68" s="21">
        <f>IF(OR(I68="dnf",I68="dns",I68="dnc",I68="dsq",I68="bfd",I68="ocs",I68="raf",I68="dne"),74,I68)</f>
        <v>55</v>
      </c>
      <c r="K68" s="15"/>
      <c r="L68" s="21">
        <f>IF(OR(K68="dnf",K68="dns",K68="dnc",K68="dsq",K68="bfd",K68="ocs",K68="raf",K68="dne"),79,K68)</f>
        <v>0</v>
      </c>
      <c r="M68" s="15"/>
      <c r="N68" s="21">
        <f>IF(OR(M68="dnf",M68="dns",M68="dnc",M68="dsq",M68="bfd",M68="ocs",M68="raf",M68="dne"),79,M68)</f>
        <v>0</v>
      </c>
      <c r="O68" s="15"/>
      <c r="P68" s="21">
        <f>IF(OR(O68="dnf",O68="dns",O68="dnc",O68="dsq",O68="bfd",O68="ocs",O68="raf",O68="dne"),79,O68)</f>
        <v>0</v>
      </c>
      <c r="Q68" s="15"/>
      <c r="R68" s="21">
        <f>IF(OR(Q68="dnf",Q68="dns",Q68="dnc",Q68="dsq",Q68="bfd",Q68="ocs",Q68="raf",Q68="dne"),79,Q68)</f>
        <v>0</v>
      </c>
      <c r="S68" s="15"/>
      <c r="T68" s="21">
        <f>IF(OR(S68="dnf",S68="dns",S68="dnc",S68="dsq",S68="bfd",S68="ocs",S68="raf",S68="dne"),79,S68)</f>
        <v>0</v>
      </c>
      <c r="U68" s="15"/>
      <c r="V68" s="21">
        <f>IF(OR(U68="dnf",U68="dns",U68="dnc",U68="dsq",U68="bfd",U68="ocs",U68="raf",U68="dne"),79,U68)</f>
        <v>0</v>
      </c>
      <c r="W68" s="15"/>
      <c r="X68" s="21">
        <f>IF(OR(W68="dnf",W68="dns",W68="dnc",W68="dsq",W68="bfd",W68="ocs",W68="raf",W68="dne"),79,W68)</f>
        <v>0</v>
      </c>
      <c r="Y68" s="15"/>
      <c r="Z68" s="15"/>
      <c r="AA68" s="22">
        <f>SUM(F68,H68,J68,L68,N68,P68,R68,T68,V68,X68,Y68)</f>
        <v>170</v>
      </c>
    </row>
    <row r="69" spans="1:27" s="4" customFormat="1" ht="13.5">
      <c r="A69" s="3">
        <v>64</v>
      </c>
      <c r="B69" s="62" t="s">
        <v>530</v>
      </c>
      <c r="C69" s="63">
        <v>614</v>
      </c>
      <c r="D69" s="64" t="s">
        <v>531</v>
      </c>
      <c r="E69" s="15">
        <v>58</v>
      </c>
      <c r="F69" s="21">
        <f>IF(OR(E69="dnf",E69="dns",E69="dnc",E69="dsq",E69="bfd",E69="ocs",E69="raf",E69="dne"),74,E69)</f>
        <v>58</v>
      </c>
      <c r="G69" s="15">
        <v>50</v>
      </c>
      <c r="H69" s="21">
        <f>IF(OR(G69="dnf",G69="dns",G69="dnc",G69="dsq",G69="bfd",G69="ocs",G69="raf",G69="dne"),74,G69)</f>
        <v>50</v>
      </c>
      <c r="I69" s="15">
        <v>63</v>
      </c>
      <c r="J69" s="21">
        <f>IF(OR(I69="dnf",I69="dns",I69="dnc",I69="dsq",I69="bfd",I69="ocs",I69="raf",I69="dne"),74,I69)</f>
        <v>63</v>
      </c>
      <c r="K69" s="15"/>
      <c r="L69" s="21">
        <f>IF(OR(K69="dnf",K69="dns",K69="dnc",K69="dsq",K69="bfd",K69="ocs",K69="raf",K69="dne"),79,K69)</f>
        <v>0</v>
      </c>
      <c r="M69" s="15"/>
      <c r="N69" s="21">
        <f>IF(OR(M69="dnf",M69="dns",M69="dnc",M69="dsq",M69="bfd",M69="ocs",M69="raf",M69="dne"),79,M69)</f>
        <v>0</v>
      </c>
      <c r="O69" s="15"/>
      <c r="P69" s="21">
        <f>IF(OR(O69="dnf",O69="dns",O69="dnc",O69="dsq",O69="bfd",O69="ocs",O69="raf",O69="dne"),79,O69)</f>
        <v>0</v>
      </c>
      <c r="Q69" s="15"/>
      <c r="R69" s="21">
        <f>IF(OR(Q69="dnf",Q69="dns",Q69="dnc",Q69="dsq",Q69="bfd",Q69="ocs",Q69="raf",Q69="dne"),79,Q69)</f>
        <v>0</v>
      </c>
      <c r="S69" s="15"/>
      <c r="T69" s="21">
        <f>IF(OR(S69="dnf",S69="dns",S69="dnc",S69="dsq",S69="bfd",S69="ocs",S69="raf",S69="dne"),79,S69)</f>
        <v>0</v>
      </c>
      <c r="U69" s="15"/>
      <c r="V69" s="21">
        <f>IF(OR(U69="dnf",U69="dns",U69="dnc",U69="dsq",U69="bfd",U69="ocs",U69="raf",U69="dne"),79,U69)</f>
        <v>0</v>
      </c>
      <c r="W69" s="15"/>
      <c r="X69" s="21">
        <f>IF(OR(W69="dnf",W69="dns",W69="dnc",W69="dsq",W69="bfd",W69="ocs",W69="raf",W69="dne"),79,W69)</f>
        <v>0</v>
      </c>
      <c r="Y69" s="15">
        <v>5</v>
      </c>
      <c r="Z69" s="15"/>
      <c r="AA69" s="22">
        <f>SUM(F69,H69,J69,L69,N69,P69,R69,T69,V69,X69,Y69)</f>
        <v>176</v>
      </c>
    </row>
    <row r="70" spans="1:27" s="4" customFormat="1" ht="13.5">
      <c r="A70" s="3">
        <v>65</v>
      </c>
      <c r="B70" s="62" t="s">
        <v>532</v>
      </c>
      <c r="C70" s="63">
        <v>73</v>
      </c>
      <c r="D70" s="64" t="s">
        <v>533</v>
      </c>
      <c r="E70" s="45">
        <v>64</v>
      </c>
      <c r="F70" s="21">
        <f>IF(OR(E70="dnf",E70="dns",E70="dnc",E70="dsq",E70="bfd",E70="ocs",E70="raf",E70="dne"),74,E70)</f>
        <v>64</v>
      </c>
      <c r="G70" s="15">
        <v>65</v>
      </c>
      <c r="H70" s="21">
        <f>IF(OR(G70="dnf",G70="dns",G70="dnc",G70="dsq",G70="bfd",G70="ocs",G70="raf",G70="dne"),74,G70)</f>
        <v>65</v>
      </c>
      <c r="I70" s="15">
        <v>52</v>
      </c>
      <c r="J70" s="21">
        <f>IF(OR(I70="dnf",I70="dns",I70="dnc",I70="dsq",I70="bfd",I70="ocs",I70="raf",I70="dne"),74,I70)</f>
        <v>52</v>
      </c>
      <c r="K70" s="15"/>
      <c r="L70" s="21">
        <f>IF(OR(K70="dnf",K70="dns",K70="dnc",K70="dsq",K70="bfd",K70="ocs",K70="raf",K70="dne"),79,K70)</f>
        <v>0</v>
      </c>
      <c r="M70" s="15"/>
      <c r="N70" s="21">
        <f>IF(OR(M70="dnf",M70="dns",M70="dnc",M70="dsq",M70="bfd",M70="ocs",M70="raf",M70="dne"),79,M70)</f>
        <v>0</v>
      </c>
      <c r="O70" s="15"/>
      <c r="P70" s="21">
        <f>IF(OR(O70="dnf",O70="dns",O70="dnc",O70="dsq",O70="bfd",O70="ocs",O70="raf",O70="dne"),79,O70)</f>
        <v>0</v>
      </c>
      <c r="Q70" s="15"/>
      <c r="R70" s="21">
        <f>IF(OR(Q70="dnf",Q70="dns",Q70="dnc",Q70="dsq",Q70="bfd",Q70="ocs",Q70="raf",Q70="dne"),79,Q70)</f>
        <v>0</v>
      </c>
      <c r="S70" s="15"/>
      <c r="T70" s="21">
        <f>IF(OR(S70="dnf",S70="dns",S70="dnc",S70="dsq",S70="bfd",S70="ocs",S70="raf",S70="dne"),79,S70)</f>
        <v>0</v>
      </c>
      <c r="U70" s="15"/>
      <c r="V70" s="21">
        <f>IF(OR(U70="dnf",U70="dns",U70="dnc",U70="dsq",U70="bfd",U70="ocs",U70="raf",U70="dne"),79,U70)</f>
        <v>0</v>
      </c>
      <c r="W70" s="15"/>
      <c r="X70" s="21">
        <f>IF(OR(W70="dnf",W70="dns",W70="dnc",W70="dsq",W70="bfd",W70="ocs",W70="raf",W70="dne"),79,W70)</f>
        <v>0</v>
      </c>
      <c r="Y70" s="44"/>
      <c r="Z70" s="44"/>
      <c r="AA70" s="22">
        <f>SUM(F70,H70,J70,L70,N70,P70,R70,T70,V70,X70,Y70)</f>
        <v>181</v>
      </c>
    </row>
    <row r="71" spans="1:27" s="4" customFormat="1" ht="13.5">
      <c r="A71" s="3">
        <v>66</v>
      </c>
      <c r="B71" s="62" t="s">
        <v>534</v>
      </c>
      <c r="C71" s="63">
        <v>328</v>
      </c>
      <c r="D71" s="64" t="s">
        <v>535</v>
      </c>
      <c r="E71" s="15">
        <v>62</v>
      </c>
      <c r="F71" s="21">
        <f>IF(OR(E71="dnf",E71="dns",E71="dnc",E71="dsq",E71="bfd",E71="ocs",E71="raf",E71="dne"),74,E71)</f>
        <v>62</v>
      </c>
      <c r="G71" s="15">
        <v>63</v>
      </c>
      <c r="H71" s="21">
        <f>IF(OR(G71="dnf",G71="dns",G71="dnc",G71="dsq",G71="bfd",G71="ocs",G71="raf",G71="dne"),74,G71)</f>
        <v>63</v>
      </c>
      <c r="I71" s="15">
        <v>61</v>
      </c>
      <c r="J71" s="21">
        <f>IF(OR(I71="dnf",I71="dns",I71="dnc",I71="dsq",I71="bfd",I71="ocs",I71="raf",I71="dne"),74,I71)</f>
        <v>61</v>
      </c>
      <c r="K71" s="15"/>
      <c r="L71" s="21">
        <f>IF(OR(K71="dnf",K71="dns",K71="dnc",K71="dsq",K71="bfd",K71="ocs",K71="raf",K71="dne"),79,K71)</f>
        <v>0</v>
      </c>
      <c r="M71" s="15"/>
      <c r="N71" s="21">
        <f>IF(OR(M71="dnf",M71="dns",M71="dnc",M71="dsq",M71="bfd",M71="ocs",M71="raf",M71="dne"),79,M71)</f>
        <v>0</v>
      </c>
      <c r="O71" s="15"/>
      <c r="P71" s="21">
        <f>IF(OR(O71="dnf",O71="dns",O71="dnc",O71="dsq",O71="bfd",O71="ocs",O71="raf",O71="dne"),79,O71)</f>
        <v>0</v>
      </c>
      <c r="Q71" s="15"/>
      <c r="R71" s="21">
        <f>IF(OR(Q71="dnf",Q71="dns",Q71="dnc",Q71="dsq",Q71="bfd",Q71="ocs",Q71="raf",Q71="dne"),79,Q71)</f>
        <v>0</v>
      </c>
      <c r="S71" s="15"/>
      <c r="T71" s="21">
        <f>IF(OR(S71="dnf",S71="dns",S71="dnc",S71="dsq",S71="bfd",S71="ocs",S71="raf",S71="dne"),79,S71)</f>
        <v>0</v>
      </c>
      <c r="U71" s="15"/>
      <c r="V71" s="21">
        <f>IF(OR(U71="dnf",U71="dns",U71="dnc",U71="dsq",U71="bfd",U71="ocs",U71="raf",U71="dne"),79,U71)</f>
        <v>0</v>
      </c>
      <c r="W71" s="15"/>
      <c r="X71" s="21">
        <f>IF(OR(W71="dnf",W71="dns",W71="dnc",W71="dsq",W71="bfd",W71="ocs",W71="raf",W71="dne"),79,W71)</f>
        <v>0</v>
      </c>
      <c r="Y71" s="15"/>
      <c r="Z71" s="15"/>
      <c r="AA71" s="22">
        <f>SUM(F71,H71,J71,L71,N71,P71,R71,T71,V71,X71,Y71)</f>
        <v>186</v>
      </c>
    </row>
    <row r="72" spans="1:27" s="4" customFormat="1" ht="13.5">
      <c r="A72" s="3">
        <v>67</v>
      </c>
      <c r="B72" s="62" t="s">
        <v>536</v>
      </c>
      <c r="C72" s="63">
        <v>245</v>
      </c>
      <c r="D72" s="64" t="s">
        <v>537</v>
      </c>
      <c r="E72" s="15">
        <v>67</v>
      </c>
      <c r="F72" s="21">
        <f>IF(OR(E72="dnf",E72="dns",E72="dnc",E72="dsq",E72="bfd",E72="ocs",E72="raf",E72="dne"),74,E72)</f>
        <v>67</v>
      </c>
      <c r="G72" s="15">
        <v>59</v>
      </c>
      <c r="H72" s="21">
        <f>IF(OR(G72="dnf",G72="dns",G72="dnc",G72="dsq",G72="bfd",G72="ocs",G72="raf",G72="dne"),74,G72)</f>
        <v>59</v>
      </c>
      <c r="I72" s="15">
        <v>64</v>
      </c>
      <c r="J72" s="21">
        <f>IF(OR(I72="dnf",I72="dns",I72="dnc",I72="dsq",I72="bfd",I72="ocs",I72="raf",I72="dne"),74,I72)</f>
        <v>64</v>
      </c>
      <c r="K72" s="15"/>
      <c r="L72" s="21">
        <f>IF(OR(K72="dnf",K72="dns",K72="dnc",K72="dsq",K72="bfd",K72="ocs",K72="raf",K72="dne"),79,K72)</f>
        <v>0</v>
      </c>
      <c r="M72" s="15"/>
      <c r="N72" s="21">
        <f>IF(OR(M72="dnf",M72="dns",M72="dnc",M72="dsq",M72="bfd",M72="ocs",M72="raf",M72="dne"),79,M72)</f>
        <v>0</v>
      </c>
      <c r="O72" s="15"/>
      <c r="P72" s="21">
        <f>IF(OR(O72="dnf",O72="dns",O72="dnc",O72="dsq",O72="bfd",O72="ocs",O72="raf",O72="dne"),79,O72)</f>
        <v>0</v>
      </c>
      <c r="Q72" s="15"/>
      <c r="R72" s="21">
        <f>IF(OR(Q72="dnf",Q72="dns",Q72="dnc",Q72="dsq",Q72="bfd",Q72="ocs",Q72="raf",Q72="dne"),79,Q72)</f>
        <v>0</v>
      </c>
      <c r="S72" s="15"/>
      <c r="T72" s="21">
        <f>IF(OR(S72="dnf",S72="dns",S72="dnc",S72="dsq",S72="bfd",S72="ocs",S72="raf",S72="dne"),79,S72)</f>
        <v>0</v>
      </c>
      <c r="U72" s="15"/>
      <c r="V72" s="21">
        <f>IF(OR(U72="dnf",U72="dns",U72="dnc",U72="dsq",U72="bfd",U72="ocs",U72="raf",U72="dne"),79,U72)</f>
        <v>0</v>
      </c>
      <c r="W72" s="15"/>
      <c r="X72" s="21">
        <f>IF(OR(W72="dnf",W72="dns",W72="dnc",W72="dsq",W72="bfd",W72="ocs",W72="raf",W72="dne"),79,W72)</f>
        <v>0</v>
      </c>
      <c r="Y72" s="15"/>
      <c r="Z72" s="15"/>
      <c r="AA72" s="22">
        <f>SUM(F72,H72,J72,L72,N72,P72,R72,T72,V72,X72,Y72)</f>
        <v>190</v>
      </c>
    </row>
    <row r="73" spans="1:27" s="4" customFormat="1" ht="13.5">
      <c r="A73" s="3">
        <v>68</v>
      </c>
      <c r="B73" s="62" t="s">
        <v>538</v>
      </c>
      <c r="C73" s="63">
        <v>947</v>
      </c>
      <c r="D73" s="64" t="s">
        <v>539</v>
      </c>
      <c r="E73" s="15">
        <v>66</v>
      </c>
      <c r="F73" s="21">
        <f>IF(OR(E73="dnf",E73="dns",E73="dnc",E73="dsq",E73="bfd",E73="ocs",E73="raf",E73="dne"),74,E73)</f>
        <v>66</v>
      </c>
      <c r="G73" s="15">
        <v>68</v>
      </c>
      <c r="H73" s="21">
        <f>IF(OR(G73="dnf",G73="dns",G73="dnc",G73="dsq",G73="bfd",G73="ocs",G73="raf",G73="dne"),74,G73)</f>
        <v>68</v>
      </c>
      <c r="I73" s="15">
        <v>66</v>
      </c>
      <c r="J73" s="21">
        <f>IF(OR(I73="dnf",I73="dns",I73="dnc",I73="dsq",I73="bfd",I73="ocs",I73="raf",I73="dne"),74,I73)</f>
        <v>66</v>
      </c>
      <c r="K73" s="15"/>
      <c r="L73" s="21">
        <f>IF(OR(K73="dnf",K73="dns",K73="dnc",K73="dsq",K73="bfd",K73="ocs",K73="raf",K73="dne"),79,K73)</f>
        <v>0</v>
      </c>
      <c r="M73" s="15"/>
      <c r="N73" s="21">
        <f>IF(OR(M73="dnf",M73="dns",M73="dnc",M73="dsq",M73="bfd",M73="ocs",M73="raf",M73="dne"),79,M73)</f>
        <v>0</v>
      </c>
      <c r="O73" s="15"/>
      <c r="P73" s="21">
        <f>IF(OR(O73="dnf",O73="dns",O73="dnc",O73="dsq",O73="bfd",O73="ocs",O73="raf",O73="dne"),79,O73)</f>
        <v>0</v>
      </c>
      <c r="Q73" s="15"/>
      <c r="R73" s="21">
        <f>IF(OR(Q73="dnf",Q73="dns",Q73="dnc",Q73="dsq",Q73="bfd",Q73="ocs",Q73="raf",Q73="dne"),79,Q73)</f>
        <v>0</v>
      </c>
      <c r="S73" s="15"/>
      <c r="T73" s="21">
        <f>IF(OR(S73="dnf",S73="dns",S73="dnc",S73="dsq",S73="bfd",S73="ocs",S73="raf",S73="dne"),79,S73)</f>
        <v>0</v>
      </c>
      <c r="U73" s="15"/>
      <c r="V73" s="21">
        <f>IF(OR(U73="dnf",U73="dns",U73="dnc",U73="dsq",U73="bfd",U73="ocs",U73="raf",U73="dne"),79,U73)</f>
        <v>0</v>
      </c>
      <c r="W73" s="15"/>
      <c r="X73" s="21">
        <f>IF(OR(W73="dnf",W73="dns",W73="dnc",W73="dsq",W73="bfd",W73="ocs",W73="raf",W73="dne"),79,W73)</f>
        <v>0</v>
      </c>
      <c r="Y73" s="15"/>
      <c r="Z73" s="15"/>
      <c r="AA73" s="22">
        <f>SUM(F73,H73,J73,L73,N73,P73,R73,T73,V73,X73,Y73)</f>
        <v>200</v>
      </c>
    </row>
    <row r="74" spans="1:27" s="4" customFormat="1" ht="13.5">
      <c r="A74" s="3">
        <v>69</v>
      </c>
      <c r="B74" s="62" t="s">
        <v>540</v>
      </c>
      <c r="C74" s="63">
        <v>2</v>
      </c>
      <c r="D74" s="64" t="s">
        <v>541</v>
      </c>
      <c r="E74" s="45">
        <v>70</v>
      </c>
      <c r="F74" s="21">
        <f>IF(OR(E74="dnf",E74="dns",E74="dnc",E74="dsq",E74="bfd",E74="ocs",E74="raf",E74="dne"),74,E74)</f>
        <v>70</v>
      </c>
      <c r="G74" s="15">
        <v>71</v>
      </c>
      <c r="H74" s="21">
        <f>IF(OR(G74="dnf",G74="dns",G74="dnc",G74="dsq",G74="bfd",G74="ocs",G74="raf",G74="dne"),74,G74)</f>
        <v>71</v>
      </c>
      <c r="I74" s="15">
        <v>65</v>
      </c>
      <c r="J74" s="21">
        <f>IF(OR(I74="dnf",I74="dns",I74="dnc",I74="dsq",I74="bfd",I74="ocs",I74="raf",I74="dne"),74,I74)</f>
        <v>65</v>
      </c>
      <c r="K74" s="15"/>
      <c r="L74" s="21">
        <f>IF(OR(K74="dnf",K74="dns",K74="dnc",K74="dsq",K74="bfd",K74="ocs",K74="raf",K74="dne"),79,K74)</f>
        <v>0</v>
      </c>
      <c r="M74" s="15"/>
      <c r="N74" s="21">
        <f>IF(OR(M74="dnf",M74="dns",M74="dnc",M74="dsq",M74="bfd",M74="ocs",M74="raf",M74="dne"),79,M74)</f>
        <v>0</v>
      </c>
      <c r="O74" s="15"/>
      <c r="P74" s="21">
        <f>IF(OR(O74="dnf",O74="dns",O74="dnc",O74="dsq",O74="bfd",O74="ocs",O74="raf",O74="dne"),79,O74)</f>
        <v>0</v>
      </c>
      <c r="Q74" s="15"/>
      <c r="R74" s="21">
        <f>IF(OR(Q74="dnf",Q74="dns",Q74="dnc",Q74="dsq",Q74="bfd",Q74="ocs",Q74="raf",Q74="dne"),79,Q74)</f>
        <v>0</v>
      </c>
      <c r="S74" s="15"/>
      <c r="T74" s="21">
        <f>IF(OR(S74="dnf",S74="dns",S74="dnc",S74="dsq",S74="bfd",S74="ocs",S74="raf",S74="dne"),79,S74)</f>
        <v>0</v>
      </c>
      <c r="U74" s="15"/>
      <c r="V74" s="21">
        <f>IF(OR(U74="dnf",U74="dns",U74="dnc",U74="dsq",U74="bfd",U74="ocs",U74="raf",U74="dne"),79,U74)</f>
        <v>0</v>
      </c>
      <c r="W74" s="15"/>
      <c r="X74" s="21">
        <f>IF(OR(W74="dnf",W74="dns",W74="dnc",W74="dsq",W74="bfd",W74="ocs",W74="raf",W74="dne"),79,W74)</f>
        <v>0</v>
      </c>
      <c r="Y74" s="44"/>
      <c r="Z74" s="44"/>
      <c r="AA74" s="22">
        <f>SUM(F74,H74,J74,L74,N74,P74,R74,T74,V74,X74,Y74)</f>
        <v>206</v>
      </c>
    </row>
    <row r="75" spans="1:27" s="4" customFormat="1" ht="13.5">
      <c r="A75" s="3">
        <v>70</v>
      </c>
      <c r="B75" s="62" t="s">
        <v>542</v>
      </c>
      <c r="C75" s="63">
        <v>1</v>
      </c>
      <c r="D75" s="64" t="s">
        <v>543</v>
      </c>
      <c r="E75" s="15">
        <v>69</v>
      </c>
      <c r="F75" s="21">
        <f>IF(OR(E75="dnf",E75="dns",E75="dnc",E75="dsq",E75="bfd",E75="ocs",E75="raf",E75="dne"),74,E75)</f>
        <v>69</v>
      </c>
      <c r="G75" s="15">
        <v>69</v>
      </c>
      <c r="H75" s="21">
        <f>IF(OR(G75="dnf",G75="dns",G75="dnc",G75="dsq",G75="bfd",G75="ocs",G75="raf",G75="dne"),74,G75)</f>
        <v>69</v>
      </c>
      <c r="I75" s="15">
        <v>68</v>
      </c>
      <c r="J75" s="21">
        <f>IF(OR(I75="dnf",I75="dns",I75="dnc",I75="dsq",I75="bfd",I75="ocs",I75="raf",I75="dne"),74,I75)</f>
        <v>68</v>
      </c>
      <c r="K75" s="15"/>
      <c r="L75" s="21">
        <f>IF(OR(K75="dnf",K75="dns",K75="dnc",K75="dsq",K75="bfd",K75="ocs",K75="raf",K75="dne"),79,K75)</f>
        <v>0</v>
      </c>
      <c r="M75" s="15"/>
      <c r="N75" s="21">
        <f>IF(OR(M75="dnf",M75="dns",M75="dnc",M75="dsq",M75="bfd",M75="ocs",M75="raf",M75="dne"),79,M75)</f>
        <v>0</v>
      </c>
      <c r="O75" s="15"/>
      <c r="P75" s="21">
        <f>IF(OR(O75="dnf",O75="dns",O75="dnc",O75="dsq",O75="bfd",O75="ocs",O75="raf",O75="dne"),79,O75)</f>
        <v>0</v>
      </c>
      <c r="Q75" s="15"/>
      <c r="R75" s="21">
        <f>IF(OR(Q75="dnf",Q75="dns",Q75="dnc",Q75="dsq",Q75="bfd",Q75="ocs",Q75="raf",Q75="dne"),79,Q75)</f>
        <v>0</v>
      </c>
      <c r="S75" s="15"/>
      <c r="T75" s="21">
        <f>IF(OR(S75="dnf",S75="dns",S75="dnc",S75="dsq",S75="bfd",S75="ocs",S75="raf",S75="dne"),79,S75)</f>
        <v>0</v>
      </c>
      <c r="U75" s="15"/>
      <c r="V75" s="21">
        <f>IF(OR(U75="dnf",U75="dns",U75="dnc",U75="dsq",U75="bfd",U75="ocs",U75="raf",U75="dne"),79,U75)</f>
        <v>0</v>
      </c>
      <c r="W75" s="15"/>
      <c r="X75" s="21">
        <f>IF(OR(W75="dnf",W75="dns",W75="dnc",W75="dsq",W75="bfd",W75="ocs",W75="raf",W75="dne"),79,W75)</f>
        <v>0</v>
      </c>
      <c r="Y75" s="15"/>
      <c r="Z75" s="15"/>
      <c r="AA75" s="22">
        <f>SUM(F75,H75,J75,L75,N75,P75,R75,T75,V75,X75,Y75)</f>
        <v>206</v>
      </c>
    </row>
    <row r="76" spans="1:27" s="4" customFormat="1" ht="13.5">
      <c r="A76" s="3">
        <v>71</v>
      </c>
      <c r="B76" s="62" t="s">
        <v>544</v>
      </c>
      <c r="C76" s="63">
        <v>72</v>
      </c>
      <c r="D76" s="64" t="s">
        <v>545</v>
      </c>
      <c r="E76" s="15">
        <v>68</v>
      </c>
      <c r="F76" s="21">
        <f>IF(OR(E76="dnf",E76="dns",E76="dnc",E76="dsq",E76="bfd",E76="ocs",E76="raf",E76="dne"),74,E76)</f>
        <v>68</v>
      </c>
      <c r="G76" s="15">
        <v>72</v>
      </c>
      <c r="H76" s="21">
        <f>IF(OR(G76="dnf",G76="dns",G76="dnc",G76="dsq",G76="bfd",G76="ocs",G76="raf",G76="dne"),74,G76)</f>
        <v>72</v>
      </c>
      <c r="I76" s="15">
        <v>67</v>
      </c>
      <c r="J76" s="21">
        <f>IF(OR(I76="dnf",I76="dns",I76="dnc",I76="dsq",I76="bfd",I76="ocs",I76="raf",I76="dne"),74,I76)</f>
        <v>67</v>
      </c>
      <c r="K76" s="15"/>
      <c r="L76" s="21">
        <f>IF(OR(K76="dnf",K76="dns",K76="dnc",K76="dsq",K76="bfd",K76="ocs",K76="raf",K76="dne"),79,K76)</f>
        <v>0</v>
      </c>
      <c r="M76" s="15"/>
      <c r="N76" s="21">
        <f>IF(OR(M76="dnf",M76="dns",M76="dnc",M76="dsq",M76="bfd",M76="ocs",M76="raf",M76="dne"),79,M76)</f>
        <v>0</v>
      </c>
      <c r="O76" s="15"/>
      <c r="P76" s="21">
        <f>IF(OR(O76="dnf",O76="dns",O76="dnc",O76="dsq",O76="bfd",O76="ocs",O76="raf",O76="dne"),79,O76)</f>
        <v>0</v>
      </c>
      <c r="Q76" s="15"/>
      <c r="R76" s="21">
        <f>IF(OR(Q76="dnf",Q76="dns",Q76="dnc",Q76="dsq",Q76="bfd",Q76="ocs",Q76="raf",Q76="dne"),79,Q76)</f>
        <v>0</v>
      </c>
      <c r="S76" s="15"/>
      <c r="T76" s="21">
        <f>IF(OR(S76="dnf",S76="dns",S76="dnc",S76="dsq",S76="bfd",S76="ocs",S76="raf",S76="dne"),79,S76)</f>
        <v>0</v>
      </c>
      <c r="U76" s="15"/>
      <c r="V76" s="21">
        <f>IF(OR(U76="dnf",U76="dns",U76="dnc",U76="dsq",U76="bfd",U76="ocs",U76="raf",U76="dne"),79,U76)</f>
        <v>0</v>
      </c>
      <c r="W76" s="15"/>
      <c r="X76" s="21">
        <f>IF(OR(W76="dnf",W76="dns",W76="dnc",W76="dsq",W76="bfd",W76="ocs",W76="raf",W76="dne"),79,W76)</f>
        <v>0</v>
      </c>
      <c r="Y76" s="15"/>
      <c r="Z76" s="15"/>
      <c r="AA76" s="22">
        <f>SUM(F76,H76,J76,L76,N76,P76,R76,T76,V76,X76,Y76)</f>
        <v>207</v>
      </c>
    </row>
    <row r="77" spans="1:27" s="4" customFormat="1" ht="13.5">
      <c r="A77" s="3">
        <v>72</v>
      </c>
      <c r="B77" s="70" t="s">
        <v>546</v>
      </c>
      <c r="C77" s="71">
        <v>14</v>
      </c>
      <c r="D77" s="72" t="s">
        <v>547</v>
      </c>
      <c r="E77" s="10">
        <v>71</v>
      </c>
      <c r="F77" s="22">
        <f>IF(OR(E77="dnf",E77="dns",E77="dnc",E77="dsq",E77="bfd",E77="ocs",E77="raf",E77="dne"),74,E77)</f>
        <v>71</v>
      </c>
      <c r="G77" s="10">
        <v>70</v>
      </c>
      <c r="H77" s="22">
        <f>IF(OR(G77="dnf",G77="dns",G77="dnc",G77="dsq",G77="bfd",G77="ocs",G77="raf",G77="dne"),74,G77)</f>
        <v>70</v>
      </c>
      <c r="I77" s="10">
        <v>69</v>
      </c>
      <c r="J77" s="21">
        <f>IF(OR(I77="dnf",I77="dns",I77="dnc",I77="dsq",I77="bfd",I77="ocs",I77="raf",I77="dne"),74,I77)</f>
        <v>69</v>
      </c>
      <c r="K77" s="10"/>
      <c r="L77" s="22">
        <f>IF(OR(K77="dnf",K77="dns",K77="dnc",K77="dsq",K77="bfd",K77="ocs",K77="raf",K77="dne"),79,K77)</f>
        <v>0</v>
      </c>
      <c r="M77" s="10"/>
      <c r="N77" s="22">
        <f>IF(OR(M77="dnf",M77="dns",M77="dnc",M77="dsq",M77="bfd",M77="ocs",M77="raf",M77="dne"),79,M77)</f>
        <v>0</v>
      </c>
      <c r="O77" s="10"/>
      <c r="P77" s="22">
        <f>IF(OR(O77="dnf",O77="dns",O77="dnc",O77="dsq",O77="bfd",O77="ocs",O77="raf",O77="dne"),79,O77)</f>
        <v>0</v>
      </c>
      <c r="Q77" s="10"/>
      <c r="R77" s="22">
        <f>IF(OR(Q77="dnf",Q77="dns",Q77="dnc",Q77="dsq",Q77="bfd",Q77="ocs",Q77="raf",Q77="dne"),79,Q77)</f>
        <v>0</v>
      </c>
      <c r="S77" s="10"/>
      <c r="T77" s="22">
        <f>IF(OR(S77="dnf",S77="dns",S77="dnc",S77="dsq",S77="bfd",S77="ocs",S77="raf",S77="dne"),79,S77)</f>
        <v>0</v>
      </c>
      <c r="U77" s="10"/>
      <c r="V77" s="22">
        <f>IF(OR(U77="dnf",U77="dns",U77="dnc",U77="dsq",U77="bfd",U77="ocs",U77="raf",U77="dne"),79,U77)</f>
        <v>0</v>
      </c>
      <c r="W77" s="10"/>
      <c r="X77" s="22">
        <f>IF(OR(W77="dnf",W77="dns",W77="dnc",W77="dsq",W77="bfd",W77="ocs",W77="raf",W77="dne"),79,W77)</f>
        <v>0</v>
      </c>
      <c r="Y77" s="10"/>
      <c r="Z77" s="10"/>
      <c r="AA77" s="22">
        <f>SUM(F77,H77,J77,L77,N77,P77,R77,T77,V77,X77,Y77)</f>
        <v>210</v>
      </c>
    </row>
    <row r="78" spans="1:27" s="4" customFormat="1" ht="13.5">
      <c r="A78" s="3">
        <v>73</v>
      </c>
      <c r="B78" s="73" t="s">
        <v>548</v>
      </c>
      <c r="C78" s="73">
        <v>209</v>
      </c>
      <c r="D78" s="64" t="s">
        <v>549</v>
      </c>
      <c r="E78" s="15" t="s">
        <v>550</v>
      </c>
      <c r="F78" s="21">
        <f>IF(OR(E78="dnf",E78="dns",E78="dnc",E78="dsq",E78="bfd",E78="ocs",E78="raf",E78="dne"),74,E78)</f>
        <v>74</v>
      </c>
      <c r="G78" s="15" t="s">
        <v>551</v>
      </c>
      <c r="H78" s="21">
        <f>IF(OR(G78="dnf",G78="dns",G78="dnc",G78="dsq",G78="bfd",G78="ocs",G78="raf",G78="dne"),74,G78)</f>
        <v>74</v>
      </c>
      <c r="I78" s="15" t="s">
        <v>552</v>
      </c>
      <c r="J78" s="21">
        <f>IF(OR(I78="dnf",I78="dns",I78="dnc",I78="dsq",I78="bfd",I78="ocs",I78="raf",I78="dne"),74,I78)</f>
        <v>74</v>
      </c>
      <c r="K78" s="15"/>
      <c r="L78" s="21">
        <f>IF(OR(K78="dnf",K78="dns",K78="dnc",K78="dsq",K78="bfd",K78="ocs",K78="raf",K78="dne"),79,K78)</f>
        <v>0</v>
      </c>
      <c r="M78" s="15"/>
      <c r="N78" s="21">
        <f>IF(OR(M78="dnf",M78="dns",M78="dnc",M78="dsq",M78="bfd",M78="ocs",M78="raf",M78="dne"),79,M78)</f>
        <v>0</v>
      </c>
      <c r="O78" s="15"/>
      <c r="P78" s="21">
        <f>IF(OR(O78="dnf",O78="dns",O78="dnc",O78="dsq",O78="bfd",O78="ocs",O78="raf",O78="dne"),79,O78)</f>
        <v>0</v>
      </c>
      <c r="Q78" s="15"/>
      <c r="R78" s="21">
        <f>IF(OR(Q78="dnf",Q78="dns",Q78="dnc",Q78="dsq",Q78="bfd",Q78="ocs",Q78="raf",Q78="dne"),79,Q78)</f>
        <v>0</v>
      </c>
      <c r="S78" s="15"/>
      <c r="T78" s="21">
        <f>IF(OR(S78="dnf",S78="dns",S78="dnc",S78="dsq",S78="bfd",S78="ocs",S78="raf",S78="dne"),79,S78)</f>
        <v>0</v>
      </c>
      <c r="U78" s="15"/>
      <c r="V78" s="21">
        <f>IF(OR(U78="dnf",U78="dns",U78="dnc",U78="dsq",U78="bfd",U78="ocs",U78="raf",U78="dne"),79,U78)</f>
        <v>0</v>
      </c>
      <c r="W78" s="15"/>
      <c r="X78" s="21">
        <f>IF(OR(W78="dnf",W78="dns",W78="dnc",W78="dsq",W78="bfd",W78="ocs",W78="raf",W78="dne"),79,W78)</f>
        <v>0</v>
      </c>
      <c r="Y78" s="15"/>
      <c r="Z78" s="15"/>
      <c r="AA78" s="21">
        <f>SUM(F78,H78,J78,L78,N78,P78,R78,T78,V78,X78,Y78)</f>
        <v>222</v>
      </c>
    </row>
  </sheetData>
  <mergeCells count="12">
    <mergeCell ref="A1:P1"/>
    <mergeCell ref="A2:N2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rintOptions horizontalCentered="1"/>
  <pageMargins left="0.15763888888888888" right="0.15763888888888888" top="0.15763888888888888" bottom="0.15763888888888888" header="0.11805555555555557" footer="0.11805555555555557"/>
  <pageSetup fitToHeight="0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4"/>
  <sheetViews>
    <sheetView showZeros="0" workbookViewId="0" topLeftCell="A1">
      <selection activeCell="G24" sqref="G24"/>
    </sheetView>
  </sheetViews>
  <sheetFormatPr defaultColWidth="11.421875" defaultRowHeight="12.75"/>
  <cols>
    <col min="1" max="1" width="3.140625" style="0" customWidth="1"/>
    <col min="2" max="2" width="5.7109375" style="0" customWidth="1"/>
    <col min="3" max="3" width="6.7109375" style="0" customWidth="1"/>
    <col min="4" max="4" width="20.8515625" style="0" customWidth="1"/>
    <col min="5" max="24" width="5.7109375" style="0" customWidth="1"/>
    <col min="25" max="27" width="7.7109375" style="0" customWidth="1"/>
    <col min="28" max="28" width="13.28125" style="0" customWidth="1"/>
    <col min="29" max="256" width="9.140625" style="0" customWidth="1"/>
  </cols>
  <sheetData>
    <row r="1" spans="1:28" s="4" customFormat="1" ht="18.75" customHeight="1">
      <c r="A1" s="37" t="s">
        <v>553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"/>
      <c r="R1" s="3"/>
      <c r="S1" s="3"/>
      <c r="T1" s="3"/>
      <c r="U1" s="3"/>
      <c r="V1" s="3"/>
      <c r="W1" s="3"/>
      <c r="X1" s="3"/>
      <c r="AB1" s="3"/>
    </row>
    <row r="2" spans="1:28" s="4" customFormat="1" ht="17.25">
      <c r="A2" s="74" t="s">
        <v>554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3"/>
      <c r="P2" s="3"/>
      <c r="Q2" s="3"/>
      <c r="R2" s="3"/>
      <c r="S2" s="3"/>
      <c r="T2" s="3"/>
      <c r="U2" s="3"/>
      <c r="V2" s="3"/>
      <c r="W2" s="3"/>
      <c r="X2" s="3"/>
      <c r="AB2" s="3"/>
    </row>
    <row r="3" spans="1:28" s="4" customFormat="1" ht="12.75">
      <c r="A3" s="3"/>
      <c r="B3" s="7"/>
      <c r="C3" s="7"/>
      <c r="D3" s="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B3" s="3"/>
    </row>
    <row r="4" spans="1:28" s="4" customFormat="1" ht="12.75">
      <c r="A4" s="3"/>
      <c r="B4" s="7"/>
      <c r="C4" s="7"/>
      <c r="D4" s="7"/>
      <c r="E4" s="8" t="s">
        <v>555</v>
      </c>
      <c r="F4" s="8"/>
      <c r="G4" s="8" t="s">
        <v>556</v>
      </c>
      <c r="H4" s="8"/>
      <c r="I4" s="8" t="s">
        <v>557</v>
      </c>
      <c r="J4" s="8"/>
      <c r="K4" s="8" t="s">
        <v>558</v>
      </c>
      <c r="L4" s="8"/>
      <c r="M4" s="8" t="s">
        <v>559</v>
      </c>
      <c r="N4" s="8"/>
      <c r="O4" s="8" t="s">
        <v>560</v>
      </c>
      <c r="P4" s="8"/>
      <c r="Q4" s="8" t="s">
        <v>561</v>
      </c>
      <c r="R4" s="8"/>
      <c r="S4" s="8" t="s">
        <v>562</v>
      </c>
      <c r="T4" s="8"/>
      <c r="U4" s="8" t="s">
        <v>563</v>
      </c>
      <c r="V4" s="8"/>
      <c r="W4" s="8" t="s">
        <v>564</v>
      </c>
      <c r="X4" s="8"/>
      <c r="Y4" s="10" t="s">
        <v>565</v>
      </c>
      <c r="Z4" s="10" t="s">
        <v>566</v>
      </c>
      <c r="AA4" s="10" t="s">
        <v>567</v>
      </c>
      <c r="AB4" s="3"/>
    </row>
    <row r="5" spans="1:28" s="4" customFormat="1" ht="12.75" customHeight="1">
      <c r="A5" s="3"/>
      <c r="B5" s="33" t="s">
        <v>568</v>
      </c>
      <c r="C5" s="13" t="s">
        <v>569</v>
      </c>
      <c r="D5" s="14" t="s">
        <v>570</v>
      </c>
      <c r="E5" s="15" t="s">
        <v>571</v>
      </c>
      <c r="F5" s="15" t="s">
        <v>572</v>
      </c>
      <c r="G5" s="15" t="s">
        <v>573</v>
      </c>
      <c r="H5" s="15" t="s">
        <v>574</v>
      </c>
      <c r="I5" s="15" t="s">
        <v>575</v>
      </c>
      <c r="J5" s="15" t="s">
        <v>576</v>
      </c>
      <c r="K5" s="15" t="s">
        <v>577</v>
      </c>
      <c r="L5" s="15" t="s">
        <v>578</v>
      </c>
      <c r="M5" s="15" t="s">
        <v>579</v>
      </c>
      <c r="N5" s="15" t="s">
        <v>580</v>
      </c>
      <c r="O5" s="15" t="s">
        <v>581</v>
      </c>
      <c r="P5" s="15" t="s">
        <v>582</v>
      </c>
      <c r="Q5" s="15" t="s">
        <v>583</v>
      </c>
      <c r="R5" s="15" t="s">
        <v>584</v>
      </c>
      <c r="S5" s="15" t="s">
        <v>585</v>
      </c>
      <c r="T5" s="15" t="s">
        <v>586</v>
      </c>
      <c r="U5" s="15" t="s">
        <v>587</v>
      </c>
      <c r="V5" s="15" t="s">
        <v>588</v>
      </c>
      <c r="W5" s="15" t="s">
        <v>589</v>
      </c>
      <c r="X5" s="15" t="s">
        <v>590</v>
      </c>
      <c r="Y5" s="16" t="s">
        <v>591</v>
      </c>
      <c r="Z5" s="16" t="s">
        <v>592</v>
      </c>
      <c r="AA5" s="16" t="s">
        <v>593</v>
      </c>
      <c r="AB5" s="3"/>
    </row>
    <row r="6" spans="1:28" s="4" customFormat="1" ht="12.75">
      <c r="A6" s="3">
        <v>1</v>
      </c>
      <c r="B6" s="17" t="s">
        <v>594</v>
      </c>
      <c r="C6" s="18">
        <v>46</v>
      </c>
      <c r="D6" s="20" t="s">
        <v>595</v>
      </c>
      <c r="E6" s="15">
        <v>2</v>
      </c>
      <c r="F6" s="21">
        <f>IF(OR(E6="dnf",E6="dns",E6="dnc",E6="dsq",E6="bfd",E6="ocs",E6="raf",E6="dne"),30,E6)</f>
        <v>2</v>
      </c>
      <c r="G6" s="15">
        <v>1</v>
      </c>
      <c r="H6" s="21">
        <f>IF(OR(G6="dnf",G6="dns",G6="dnc",G6="dsq",G6="bfd",G6="ocs",G6="raf",G6="dne"),30,G6)</f>
        <v>1</v>
      </c>
      <c r="I6" s="15">
        <v>1</v>
      </c>
      <c r="J6" s="21">
        <f>IF(OR(I6="dnf",I6="dns",I6="dnc",I6="dsq",I6="bfd",I6="ocs",I6="raf",I6="dne"),30,I6)</f>
        <v>1</v>
      </c>
      <c r="K6" s="15" t="s">
        <v>596</v>
      </c>
      <c r="L6" s="15" t="str">
        <f>IF(OR(K6="dnf",K6="dns",K6="dnc",K6="dsq",K6="bfd",K6="ocs",K6="raf",K6="dne"),30,K6)</f>
        <v> </v>
      </c>
      <c r="M6" s="15" t="s">
        <v>597</v>
      </c>
      <c r="N6" s="15" t="str">
        <f>IF(OR(M6="dnf",M6="dns",M6="dnc",M6="dsq",M6="bfd",M6="ocs",M6="raf",M6="dne"),30,M6)</f>
        <v> </v>
      </c>
      <c r="O6" s="15" t="s">
        <v>598</v>
      </c>
      <c r="P6" s="15" t="str">
        <f>IF(OR(O6="dnf",O6="dns",O6="dnc",O6="dsq",O6="bfd",O6="ocs",O6="raf",O6="dne"),30,O6)</f>
        <v> </v>
      </c>
      <c r="Q6" s="15" t="s">
        <v>599</v>
      </c>
      <c r="R6" s="15" t="str">
        <f>IF(OR(Q6="dnf",Q6="dns",Q6="dnc",Q6="dsq",Q6="bfd",Q6="ocs",Q6="raf",Q6="dne"),30,Q6)</f>
        <v> </v>
      </c>
      <c r="S6" s="15" t="s">
        <v>600</v>
      </c>
      <c r="T6" s="15" t="str">
        <f>IF(OR(S6="dnf",S6="dns",S6="dnc",S6="dsq",S6="bfd",S6="ocs",S6="raf",S6="dne"),30,S6)</f>
        <v> </v>
      </c>
      <c r="U6" s="15" t="s">
        <v>601</v>
      </c>
      <c r="V6" s="21">
        <f>IF(OR(U6="dnf",U6="dns",U6="dnc",U6="dsq",U6="bfd",U6="ocs",U6="raf",U6="dne"),30,U6)</f>
        <v>0</v>
      </c>
      <c r="W6" s="15" t="s">
        <v>602</v>
      </c>
      <c r="X6" s="21">
        <f>IF(OR(W6="dnf",W6="dns",W6="dnc",W6="dsq",W6="bfd",W6="ocs",W6="raf",W6="dne"),30,W6)</f>
        <v>0</v>
      </c>
      <c r="Y6" s="15"/>
      <c r="Z6" s="15"/>
      <c r="AA6" s="21">
        <f>SUM(F6,H6,J6,L6,N6,P6,R6,T6,V6,X6,Y6)</f>
        <v>4</v>
      </c>
      <c r="AB6" s="3"/>
    </row>
    <row r="7" spans="1:28" s="4" customFormat="1" ht="12.75">
      <c r="A7" s="3">
        <v>2</v>
      </c>
      <c r="B7" s="17" t="s">
        <v>603</v>
      </c>
      <c r="C7" s="18">
        <v>7</v>
      </c>
      <c r="D7" s="20" t="s">
        <v>604</v>
      </c>
      <c r="E7" s="15">
        <v>4</v>
      </c>
      <c r="F7" s="21">
        <f>IF(OR(E7="dnf",E7="dns",E7="dnc",E7="dsq",E7="bfd",E7="ocs",E7="raf",E7="dne"),30,E7)</f>
        <v>4</v>
      </c>
      <c r="G7" s="15">
        <v>3</v>
      </c>
      <c r="H7" s="21">
        <f>IF(OR(G7="dnf",G7="dns",G7="dnc",G7="dsq",G7="bfd",G7="ocs",G7="raf",G7="dne"),30,G7)</f>
        <v>3</v>
      </c>
      <c r="I7" s="15">
        <v>2</v>
      </c>
      <c r="J7" s="21">
        <f>IF(OR(I7="dnf",I7="dns",I7="dnc",I7="dsq",I7="bfd",I7="ocs",I7="raf",I7="dne"),30,I7)</f>
        <v>2</v>
      </c>
      <c r="K7" s="15" t="s">
        <v>605</v>
      </c>
      <c r="L7" s="15" t="str">
        <f>IF(OR(K7="dnf",K7="dns",K7="dnc",K7="dsq",K7="bfd",K7="ocs",K7="raf",K7="dne"),30,K7)</f>
        <v> </v>
      </c>
      <c r="M7" s="15" t="s">
        <v>606</v>
      </c>
      <c r="N7" s="15" t="str">
        <f>IF(OR(M7="dnf",M7="dns",M7="dnc",M7="dsq",M7="bfd",M7="ocs",M7="raf",M7="dne"),30,M7)</f>
        <v> </v>
      </c>
      <c r="O7" s="15" t="s">
        <v>607</v>
      </c>
      <c r="P7" s="15" t="str">
        <f>IF(OR(O7="dnf",O7="dns",O7="dnc",O7="dsq",O7="bfd",O7="ocs",O7="raf",O7="dne"),30,O7)</f>
        <v> </v>
      </c>
      <c r="Q7" s="15" t="s">
        <v>608</v>
      </c>
      <c r="R7" s="15" t="str">
        <f>IF(OR(Q7="dnf",Q7="dns",Q7="dnc",Q7="dsq",Q7="bfd",Q7="ocs",Q7="raf",Q7="dne"),30,Q7)</f>
        <v> </v>
      </c>
      <c r="S7" s="15" t="s">
        <v>609</v>
      </c>
      <c r="T7" s="15" t="str">
        <f>IF(OR(S7="dnf",S7="dns",S7="dnc",S7="dsq",S7="bfd",S7="ocs",S7="raf",S7="dne"),30,S7)</f>
        <v> </v>
      </c>
      <c r="U7" s="15" t="s">
        <v>610</v>
      </c>
      <c r="V7" s="21">
        <f>IF(OR(U7="dnf",U7="dns",U7="dnc",U7="dsq",U7="bfd",U7="ocs",U7="raf",U7="dne"),30,U7)</f>
        <v>0</v>
      </c>
      <c r="W7" s="15" t="s">
        <v>611</v>
      </c>
      <c r="X7" s="21">
        <f>IF(OR(W7="dnf",W7="dns",W7="dnc",W7="dsq",W7="bfd",W7="ocs",W7="raf",W7="dne"),30,W7)</f>
        <v>0</v>
      </c>
      <c r="Y7" s="15"/>
      <c r="Z7" s="15"/>
      <c r="AA7" s="21">
        <f>SUM(F7,H7,J7,L7,N7,P7,R7,T7,V7,X7,Y7)</f>
        <v>9</v>
      </c>
      <c r="AB7" s="3"/>
    </row>
    <row r="8" spans="1:28" s="4" customFormat="1" ht="12.75">
      <c r="A8" s="3">
        <v>3</v>
      </c>
      <c r="B8" s="17" t="s">
        <v>612</v>
      </c>
      <c r="C8" s="18">
        <v>5</v>
      </c>
      <c r="D8" s="20" t="s">
        <v>613</v>
      </c>
      <c r="E8" s="15">
        <v>1</v>
      </c>
      <c r="F8" s="21">
        <f>IF(OR(E8="dnf",E8="dns",E8="dnc",E8="dsq",E8="bfd",E8="ocs",E8="raf",E8="dne"),30,E8)</f>
        <v>1</v>
      </c>
      <c r="G8" s="15">
        <v>7</v>
      </c>
      <c r="H8" s="21">
        <f>IF(OR(G8="dnf",G8="dns",G8="dnc",G8="dsq",G8="bfd",G8="ocs",G8="raf",G8="dne"),30,G8)</f>
        <v>7</v>
      </c>
      <c r="I8" s="15">
        <v>3</v>
      </c>
      <c r="J8" s="21">
        <f>IF(OR(I8="dnf",I8="dns",I8="dnc",I8="dsq",I8="bfd",I8="ocs",I8="raf",I8="dne"),30,I8)</f>
        <v>3</v>
      </c>
      <c r="K8" s="15" t="s">
        <v>614</v>
      </c>
      <c r="L8" s="15" t="str">
        <f>IF(OR(K8="dnf",K8="dns",K8="dnc",K8="dsq",K8="bfd",K8="ocs",K8="raf",K8="dne"),30,K8)</f>
        <v> </v>
      </c>
      <c r="M8" s="15" t="s">
        <v>615</v>
      </c>
      <c r="N8" s="15" t="str">
        <f>IF(OR(M8="dnf",M8="dns",M8="dnc",M8="dsq",M8="bfd",M8="ocs",M8="raf",M8="dne"),30,M8)</f>
        <v> </v>
      </c>
      <c r="O8" s="15" t="s">
        <v>616</v>
      </c>
      <c r="P8" s="15" t="str">
        <f>IF(OR(O8="dnf",O8="dns",O8="dnc",O8="dsq",O8="bfd",O8="ocs",O8="raf",O8="dne"),30,O8)</f>
        <v> </v>
      </c>
      <c r="Q8" s="15" t="s">
        <v>617</v>
      </c>
      <c r="R8" s="15" t="str">
        <f>IF(OR(Q8="dnf",Q8="dns",Q8="dnc",Q8="dsq",Q8="bfd",Q8="ocs",Q8="raf",Q8="dne"),30,Q8)</f>
        <v> </v>
      </c>
      <c r="S8" s="15" t="s">
        <v>618</v>
      </c>
      <c r="T8" s="15" t="str">
        <f>IF(OR(S8="dnf",S8="dns",S8="dnc",S8="dsq",S8="bfd",S8="ocs",S8="raf",S8="dne"),30,S8)</f>
        <v> </v>
      </c>
      <c r="U8" s="15" t="s">
        <v>619</v>
      </c>
      <c r="V8" s="21">
        <f>IF(OR(U8="dnf",U8="dns",U8="dnc",U8="dsq",U8="bfd",U8="ocs",U8="raf",U8="dne"),30,U8)</f>
        <v>0</v>
      </c>
      <c r="W8" s="15" t="s">
        <v>620</v>
      </c>
      <c r="X8" s="21">
        <f>IF(OR(W8="dnf",W8="dns",W8="dnc",W8="dsq",W8="bfd",W8="ocs",W8="raf",W8="dne"),30,W8)</f>
        <v>0</v>
      </c>
      <c r="Y8" s="15"/>
      <c r="Z8" s="15"/>
      <c r="AA8" s="21">
        <f>SUM(F8,H8,J8,L8,N8,P8,R8,T8,V8,X8,Y8)</f>
        <v>11</v>
      </c>
      <c r="AB8" s="3"/>
    </row>
    <row r="9" spans="1:28" s="4" customFormat="1" ht="12.75">
      <c r="A9" s="3">
        <v>4</v>
      </c>
      <c r="B9" s="17" t="s">
        <v>621</v>
      </c>
      <c r="C9" s="18">
        <v>50</v>
      </c>
      <c r="D9" s="20" t="s">
        <v>622</v>
      </c>
      <c r="E9" s="15">
        <v>6</v>
      </c>
      <c r="F9" s="21">
        <f>IF(OR(E9="dnf",E9="dns",E9="dnc",E9="dsq",E9="bfd",E9="ocs",E9="raf",E9="dne"),30,E9)</f>
        <v>6</v>
      </c>
      <c r="G9" s="15">
        <v>2</v>
      </c>
      <c r="H9" s="21">
        <f>IF(OR(G9="dnf",G9="dns",G9="dnc",G9="dsq",G9="bfd",G9="ocs",G9="raf",G9="dne"),30,G9)</f>
        <v>2</v>
      </c>
      <c r="I9" s="15">
        <v>8</v>
      </c>
      <c r="J9" s="21">
        <f>IF(OR(I9="dnf",I9="dns",I9="dnc",I9="dsq",I9="bfd",I9="ocs",I9="raf",I9="dne"),30,I9)</f>
        <v>8</v>
      </c>
      <c r="K9" s="15" t="s">
        <v>623</v>
      </c>
      <c r="L9" s="15" t="str">
        <f>IF(OR(K9="dnf",K9="dns",K9="dnc",K9="dsq",K9="bfd",K9="ocs",K9="raf",K9="dne"),30,K9)</f>
        <v> </v>
      </c>
      <c r="M9" s="15" t="s">
        <v>624</v>
      </c>
      <c r="N9" s="15" t="str">
        <f>IF(OR(M9="dnf",M9="dns",M9="dnc",M9="dsq",M9="bfd",M9="ocs",M9="raf",M9="dne"),30,M9)</f>
        <v> </v>
      </c>
      <c r="O9" s="15" t="s">
        <v>625</v>
      </c>
      <c r="P9" s="15" t="str">
        <f>IF(OR(O9="dnf",O9="dns",O9="dnc",O9="dsq",O9="bfd",O9="ocs",O9="raf",O9="dne"),30,O9)</f>
        <v> </v>
      </c>
      <c r="Q9" s="15" t="s">
        <v>626</v>
      </c>
      <c r="R9" s="15" t="str">
        <f>IF(OR(Q9="dnf",Q9="dns",Q9="dnc",Q9="dsq",Q9="bfd",Q9="ocs",Q9="raf",Q9="dne"),30,Q9)</f>
        <v> </v>
      </c>
      <c r="S9" s="15" t="s">
        <v>627</v>
      </c>
      <c r="T9" s="15" t="str">
        <f>IF(OR(S9="dnf",S9="dns",S9="dnc",S9="dsq",S9="bfd",S9="ocs",S9="raf",S9="dne"),30,S9)</f>
        <v> </v>
      </c>
      <c r="U9" s="15" t="s">
        <v>628</v>
      </c>
      <c r="V9" s="21">
        <f>IF(OR(U9="dnf",U9="dns",U9="dnc",U9="dsq",U9="bfd",U9="ocs",U9="raf",U9="dne"),30,U9)</f>
        <v>0</v>
      </c>
      <c r="W9" s="15" t="s">
        <v>629</v>
      </c>
      <c r="X9" s="21">
        <f>IF(OR(W9="dnf",W9="dns",W9="dnc",W9="dsq",W9="bfd",W9="ocs",W9="raf",W9="dne"),30,W9)</f>
        <v>0</v>
      </c>
      <c r="Y9" s="15"/>
      <c r="Z9" s="15"/>
      <c r="AA9" s="21">
        <f>SUM(F9,H9,J9,L9,N9,P9,R9,T9,V9,X9,Y9)</f>
        <v>16</v>
      </c>
      <c r="AB9" s="3"/>
    </row>
    <row r="10" spans="1:28" s="4" customFormat="1" ht="12.75">
      <c r="A10" s="3">
        <v>5</v>
      </c>
      <c r="B10" s="17" t="s">
        <v>630</v>
      </c>
      <c r="C10" s="18">
        <v>10</v>
      </c>
      <c r="D10" s="20" t="s">
        <v>631</v>
      </c>
      <c r="E10" s="15">
        <v>7</v>
      </c>
      <c r="F10" s="21">
        <f>IF(OR(E10="dnf",E10="dns",E10="dnc",E10="dsq",E10="bfd",E10="ocs",E10="raf",E10="dne"),30,E10)</f>
        <v>7</v>
      </c>
      <c r="G10" s="15">
        <v>6</v>
      </c>
      <c r="H10" s="21">
        <f>IF(OR(G10="dnf",G10="dns",G10="dnc",G10="dsq",G10="bfd",G10="ocs",G10="raf",G10="dne"),30,G10)</f>
        <v>6</v>
      </c>
      <c r="I10" s="15">
        <v>5</v>
      </c>
      <c r="J10" s="21">
        <f>IF(OR(I10="dnf",I10="dns",I10="dnc",I10="dsq",I10="bfd",I10="ocs",I10="raf",I10="dne"),30,I10)</f>
        <v>5</v>
      </c>
      <c r="K10" s="15" t="s">
        <v>632</v>
      </c>
      <c r="L10" s="15" t="str">
        <f>IF(OR(K10="dnf",K10="dns",K10="dnc",K10="dsq",K10="bfd",K10="ocs",K10="raf",K10="dne"),30,K10)</f>
        <v> </v>
      </c>
      <c r="M10" s="15" t="s">
        <v>633</v>
      </c>
      <c r="N10" s="15" t="str">
        <f>IF(OR(M10="dnf",M10="dns",M10="dnc",M10="dsq",M10="bfd",M10="ocs",M10="raf",M10="dne"),30,M10)</f>
        <v> </v>
      </c>
      <c r="O10" s="15" t="s">
        <v>634</v>
      </c>
      <c r="P10" s="15" t="str">
        <f>IF(OR(O10="dnf",O10="dns",O10="dnc",O10="dsq",O10="bfd",O10="ocs",O10="raf",O10="dne"),30,O10)</f>
        <v> </v>
      </c>
      <c r="Q10" s="15" t="s">
        <v>635</v>
      </c>
      <c r="R10" s="15" t="str">
        <f>IF(OR(Q10="dnf",Q10="dns",Q10="dnc",Q10="dsq",Q10="bfd",Q10="ocs",Q10="raf",Q10="dne"),30,Q10)</f>
        <v> </v>
      </c>
      <c r="S10" s="15" t="s">
        <v>636</v>
      </c>
      <c r="T10" s="15" t="str">
        <f>IF(OR(S10="dnf",S10="dns",S10="dnc",S10="dsq",S10="bfd",S10="ocs",S10="raf",S10="dne"),30,S10)</f>
        <v> </v>
      </c>
      <c r="U10" s="15" t="s">
        <v>637</v>
      </c>
      <c r="V10" s="21">
        <f>IF(OR(U10="dnf",U10="dns",U10="dnc",U10="dsq",U10="bfd",U10="ocs",U10="raf",U10="dne"),30,U10)</f>
        <v>0</v>
      </c>
      <c r="W10" s="15" t="s">
        <v>638</v>
      </c>
      <c r="X10" s="21">
        <f>IF(OR(W10="dnf",W10="dns",W10="dnc",W10="dsq",W10="bfd",W10="ocs",W10="raf",W10="dne"),30,W10)</f>
        <v>0</v>
      </c>
      <c r="Y10" s="15"/>
      <c r="Z10" s="15"/>
      <c r="AA10" s="21">
        <f>SUM(F10,H10,J10,L10,N10,P10,R10,T10,V10,X10,Y10)</f>
        <v>18</v>
      </c>
      <c r="AB10" s="3"/>
    </row>
    <row r="11" spans="1:28" s="4" customFormat="1" ht="12.75">
      <c r="A11" s="3">
        <v>6</v>
      </c>
      <c r="B11" s="17" t="s">
        <v>639</v>
      </c>
      <c r="C11" s="18">
        <v>12</v>
      </c>
      <c r="D11" s="20" t="s">
        <v>640</v>
      </c>
      <c r="E11" s="15">
        <v>3</v>
      </c>
      <c r="F11" s="21">
        <f>IF(OR(E11="dnf",E11="dns",E11="dnc",E11="dsq",E11="bfd",E11="ocs",E11="raf",E11="dne"),30,E11)</f>
        <v>3</v>
      </c>
      <c r="G11" s="15">
        <v>11</v>
      </c>
      <c r="H11" s="21">
        <f>IF(OR(G11="dnf",G11="dns",G11="dnc",G11="dsq",G11="bfd",G11="ocs",G11="raf",G11="dne"),30,G11)</f>
        <v>11</v>
      </c>
      <c r="I11" s="15">
        <v>9</v>
      </c>
      <c r="J11" s="21">
        <f>IF(OR(I11="dnf",I11="dns",I11="dnc",I11="dsq",I11="bfd",I11="ocs",I11="raf",I11="dne"),30,I11)</f>
        <v>9</v>
      </c>
      <c r="K11" s="15" t="s">
        <v>641</v>
      </c>
      <c r="L11" s="15" t="str">
        <f>IF(OR(K11="dnf",K11="dns",K11="dnc",K11="dsq",K11="bfd",K11="ocs",K11="raf",K11="dne"),30,K11)</f>
        <v> </v>
      </c>
      <c r="M11" s="15" t="s">
        <v>642</v>
      </c>
      <c r="N11" s="15" t="str">
        <f>IF(OR(M11="dnf",M11="dns",M11="dnc",M11="dsq",M11="bfd",M11="ocs",M11="raf",M11="dne"),30,M11)</f>
        <v> </v>
      </c>
      <c r="O11" s="15" t="s">
        <v>643</v>
      </c>
      <c r="P11" s="15" t="str">
        <f>IF(OR(O11="dnf",O11="dns",O11="dnc",O11="dsq",O11="bfd",O11="ocs",O11="raf",O11="dne"),30,O11)</f>
        <v> </v>
      </c>
      <c r="Q11" s="15" t="s">
        <v>644</v>
      </c>
      <c r="R11" s="15" t="str">
        <f>IF(OR(Q11="dnf",Q11="dns",Q11="dnc",Q11="dsq",Q11="bfd",Q11="ocs",Q11="raf",Q11="dne"),30,Q11)</f>
        <v> </v>
      </c>
      <c r="S11" s="15" t="s">
        <v>645</v>
      </c>
      <c r="T11" s="15" t="str">
        <f>IF(OR(S11="dnf",S11="dns",S11="dnc",S11="dsq",S11="bfd",S11="ocs",S11="raf",S11="dne"),30,S11)</f>
        <v> </v>
      </c>
      <c r="U11" s="15" t="s">
        <v>646</v>
      </c>
      <c r="V11" s="21">
        <f>IF(OR(U11="dnf",U11="dns",U11="dnc",U11="dsq",U11="bfd",U11="ocs",U11="raf",U11="dne"),30,U11)</f>
        <v>0</v>
      </c>
      <c r="W11" s="15" t="s">
        <v>647</v>
      </c>
      <c r="X11" s="21">
        <f>IF(OR(W11="dnf",W11="dns",W11="dnc",W11="dsq",W11="bfd",W11="ocs",W11="raf",W11="dne"),30,W11)</f>
        <v>0</v>
      </c>
      <c r="Y11" s="15"/>
      <c r="Z11" s="15"/>
      <c r="AA11" s="21">
        <f>SUM(F11,H11,J11,L11,N11,P11,R11,T11,V11,X11,Y11)</f>
        <v>23</v>
      </c>
      <c r="AB11" s="3"/>
    </row>
    <row r="12" spans="1:28" s="4" customFormat="1" ht="12.75">
      <c r="A12" s="3">
        <v>7</v>
      </c>
      <c r="B12" s="17" t="s">
        <v>648</v>
      </c>
      <c r="C12" s="18">
        <v>22</v>
      </c>
      <c r="D12" s="20" t="s">
        <v>649</v>
      </c>
      <c r="E12" s="15">
        <v>5</v>
      </c>
      <c r="F12" s="21">
        <f>IF(OR(E12="dnf",E12="dns",E12="dnc",E12="dsq",E12="bfd",E12="ocs",E12="raf",E12="dne"),30,E12)</f>
        <v>5</v>
      </c>
      <c r="G12" s="15">
        <v>14</v>
      </c>
      <c r="H12" s="21">
        <f>IF(OR(G12="dnf",G12="dns",G12="dnc",G12="dsq",G12="bfd",G12="ocs",G12="raf",G12="dne"),30,G12)</f>
        <v>14</v>
      </c>
      <c r="I12" s="15">
        <v>7</v>
      </c>
      <c r="J12" s="21">
        <f>IF(OR(I12="dnf",I12="dns",I12="dnc",I12="dsq",I12="bfd",I12="ocs",I12="raf",I12="dne"),30,I12)</f>
        <v>7</v>
      </c>
      <c r="K12" s="15" t="s">
        <v>650</v>
      </c>
      <c r="L12" s="15" t="str">
        <f>IF(OR(K12="dnf",K12="dns",K12="dnc",K12="dsq",K12="bfd",K12="ocs",K12="raf",K12="dne"),30,K12)</f>
        <v> </v>
      </c>
      <c r="M12" s="15" t="s">
        <v>651</v>
      </c>
      <c r="N12" s="15" t="str">
        <f>IF(OR(M12="dnf",M12="dns",M12="dnc",M12="dsq",M12="bfd",M12="ocs",M12="raf",M12="dne"),30,M12)</f>
        <v> </v>
      </c>
      <c r="O12" s="15" t="s">
        <v>652</v>
      </c>
      <c r="P12" s="15" t="str">
        <f>IF(OR(O12="dnf",O12="dns",O12="dnc",O12="dsq",O12="bfd",O12="ocs",O12="raf",O12="dne"),30,O12)</f>
        <v> </v>
      </c>
      <c r="Q12" s="15" t="s">
        <v>653</v>
      </c>
      <c r="R12" s="15" t="str">
        <f>IF(OR(Q12="dnf",Q12="dns",Q12="dnc",Q12="dsq",Q12="bfd",Q12="ocs",Q12="raf",Q12="dne"),30,Q12)</f>
        <v> </v>
      </c>
      <c r="S12" s="15" t="s">
        <v>654</v>
      </c>
      <c r="T12" s="15" t="str">
        <f>IF(OR(S12="dnf",S12="dns",S12="dnc",S12="dsq",S12="bfd",S12="ocs",S12="raf",S12="dne"),30,S12)</f>
        <v> </v>
      </c>
      <c r="U12" s="15" t="s">
        <v>655</v>
      </c>
      <c r="V12" s="21">
        <f>IF(OR(U12="dnf",U12="dns",U12="dnc",U12="dsq",U12="bfd",U12="ocs",U12="raf",U12="dne"),30,U12)</f>
        <v>0</v>
      </c>
      <c r="W12" s="15" t="s">
        <v>656</v>
      </c>
      <c r="X12" s="21">
        <f>IF(OR(W12="dnf",W12="dns",W12="dnc",W12="dsq",W12="bfd",W12="ocs",W12="raf",W12="dne"),30,W12)</f>
        <v>0</v>
      </c>
      <c r="Y12" s="15"/>
      <c r="Z12" s="15"/>
      <c r="AA12" s="21">
        <f>SUM(F12,H12,J12,L12,N12,P12,R12,T12,V12,X12,Y12)</f>
        <v>26</v>
      </c>
      <c r="AB12" s="3"/>
    </row>
    <row r="13" spans="1:28" s="4" customFormat="1" ht="12.75">
      <c r="A13" s="3">
        <v>8</v>
      </c>
      <c r="B13" s="17" t="s">
        <v>657</v>
      </c>
      <c r="C13" s="18">
        <v>19</v>
      </c>
      <c r="D13" s="20" t="s">
        <v>658</v>
      </c>
      <c r="E13" s="15">
        <v>17</v>
      </c>
      <c r="F13" s="21">
        <f>IF(OR(E13="dnf",E13="dns",E13="dnc",E13="dsq",E13="bfd",E13="ocs",E13="raf",E13="dne"),30,E13)</f>
        <v>17</v>
      </c>
      <c r="G13" s="15">
        <v>8</v>
      </c>
      <c r="H13" s="21">
        <f>IF(OR(G13="dnf",G13="dns",G13="dnc",G13="dsq",G13="bfd",G13="ocs",G13="raf",G13="dne"),30,G13)</f>
        <v>8</v>
      </c>
      <c r="I13" s="15">
        <v>4</v>
      </c>
      <c r="J13" s="21">
        <f>IF(OR(I13="dnf",I13="dns",I13="dnc",I13="dsq",I13="bfd",I13="ocs",I13="raf",I13="dne"),30,I13)</f>
        <v>4</v>
      </c>
      <c r="K13" s="15" t="s">
        <v>659</v>
      </c>
      <c r="L13" s="15" t="str">
        <f>IF(OR(K13="dnf",K13="dns",K13="dnc",K13="dsq",K13="bfd",K13="ocs",K13="raf",K13="dne"),30,K13)</f>
        <v> </v>
      </c>
      <c r="M13" s="15" t="s">
        <v>660</v>
      </c>
      <c r="N13" s="15" t="str">
        <f>IF(OR(M13="dnf",M13="dns",M13="dnc",M13="dsq",M13="bfd",M13="ocs",M13="raf",M13="dne"),30,M13)</f>
        <v> </v>
      </c>
      <c r="O13" s="15" t="s">
        <v>661</v>
      </c>
      <c r="P13" s="15" t="str">
        <f>IF(OR(O13="dnf",O13="dns",O13="dnc",O13="dsq",O13="bfd",O13="ocs",O13="raf",O13="dne"),30,O13)</f>
        <v> </v>
      </c>
      <c r="Q13" s="15" t="s">
        <v>662</v>
      </c>
      <c r="R13" s="15" t="str">
        <f>IF(OR(Q13="dnf",Q13="dns",Q13="dnc",Q13="dsq",Q13="bfd",Q13="ocs",Q13="raf",Q13="dne"),30,Q13)</f>
        <v> </v>
      </c>
      <c r="S13" s="15" t="s">
        <v>663</v>
      </c>
      <c r="T13" s="15" t="str">
        <f>IF(OR(S13="dnf",S13="dns",S13="dnc",S13="dsq",S13="bfd",S13="ocs",S13="raf",S13="dne"),30,S13)</f>
        <v> </v>
      </c>
      <c r="U13" s="15" t="s">
        <v>664</v>
      </c>
      <c r="V13" s="21">
        <f>IF(OR(U13="dnf",U13="dns",U13="dnc",U13="dsq",U13="bfd",U13="ocs",U13="raf",U13="dne"),30,U13)</f>
        <v>0</v>
      </c>
      <c r="W13" s="15" t="s">
        <v>665</v>
      </c>
      <c r="X13" s="21">
        <f>IF(OR(W13="dnf",W13="dns",W13="dnc",W13="dsq",W13="bfd",W13="ocs",W13="raf",W13="dne"),30,W13)</f>
        <v>0</v>
      </c>
      <c r="Y13" s="15"/>
      <c r="Z13" s="15"/>
      <c r="AA13" s="21">
        <f>SUM(F13,H13,J13,L13,N13,P13,R13,T13,V13,X13,Y13)</f>
        <v>29</v>
      </c>
      <c r="AB13" s="3"/>
    </row>
    <row r="14" spans="1:28" s="4" customFormat="1" ht="12.75">
      <c r="A14" s="3">
        <v>9</v>
      </c>
      <c r="B14" s="17" t="s">
        <v>666</v>
      </c>
      <c r="C14" s="18">
        <v>1157</v>
      </c>
      <c r="D14" s="20" t="s">
        <v>667</v>
      </c>
      <c r="E14" s="15">
        <v>15</v>
      </c>
      <c r="F14" s="21">
        <f>IF(OR(E14="dnf",E14="dns",E14="dnc",E14="dsq",E14="bfd",E14="ocs",E14="raf",E14="dne"),30,E14)</f>
        <v>15</v>
      </c>
      <c r="G14" s="15">
        <v>4</v>
      </c>
      <c r="H14" s="21">
        <f>IF(OR(G14="dnf",G14="dns",G14="dnc",G14="dsq",G14="bfd",G14="ocs",G14="raf",G14="dne"),30,G14)</f>
        <v>4</v>
      </c>
      <c r="I14" s="15">
        <v>11</v>
      </c>
      <c r="J14" s="21">
        <f>IF(OR(I14="dnf",I14="dns",I14="dnc",I14="dsq",I14="bfd",I14="ocs",I14="raf",I14="dne"),30,I14)</f>
        <v>11</v>
      </c>
      <c r="K14" s="15" t="s">
        <v>668</v>
      </c>
      <c r="L14" s="15" t="str">
        <f>IF(OR(K14="dnf",K14="dns",K14="dnc",K14="dsq",K14="bfd",K14="ocs",K14="raf",K14="dne"),30,K14)</f>
        <v> </v>
      </c>
      <c r="M14" s="15" t="s">
        <v>669</v>
      </c>
      <c r="N14" s="15" t="str">
        <f>IF(OR(M14="dnf",M14="dns",M14="dnc",M14="dsq",M14="bfd",M14="ocs",M14="raf",M14="dne"),30,M14)</f>
        <v> </v>
      </c>
      <c r="O14" s="15" t="s">
        <v>670</v>
      </c>
      <c r="P14" s="15" t="str">
        <f>IF(OR(O14="dnf",O14="dns",O14="dnc",O14="dsq",O14="bfd",O14="ocs",O14="raf",O14="dne"),30,O14)</f>
        <v> </v>
      </c>
      <c r="Q14" s="15" t="s">
        <v>671</v>
      </c>
      <c r="R14" s="15" t="str">
        <f>IF(OR(Q14="dnf",Q14="dns",Q14="dnc",Q14="dsq",Q14="bfd",Q14="ocs",Q14="raf",Q14="dne"),30,Q14)</f>
        <v> </v>
      </c>
      <c r="S14" s="15" t="s">
        <v>672</v>
      </c>
      <c r="T14" s="15" t="str">
        <f>IF(OR(S14="dnf",S14="dns",S14="dnc",S14="dsq",S14="bfd",S14="ocs",S14="raf",S14="dne"),30,S14)</f>
        <v> </v>
      </c>
      <c r="U14" s="15" t="s">
        <v>673</v>
      </c>
      <c r="V14" s="21">
        <f>IF(OR(U14="dnf",U14="dns",U14="dnc",U14="dsq",U14="bfd",U14="ocs",U14="raf",U14="dne"),30,U14)</f>
        <v>0</v>
      </c>
      <c r="W14" s="15" t="s">
        <v>674</v>
      </c>
      <c r="X14" s="21">
        <f>IF(OR(W14="dnf",W14="dns",W14="dnc",W14="dsq",W14="bfd",W14="ocs",W14="raf",W14="dne"),30,W14)</f>
        <v>0</v>
      </c>
      <c r="Y14" s="15"/>
      <c r="Z14" s="15"/>
      <c r="AA14" s="21">
        <f>SUM(F14,H14,J14,L14,N14,P14,R14,T14,V14,X14,Y14)</f>
        <v>30</v>
      </c>
      <c r="AB14" s="3"/>
    </row>
    <row r="15" spans="1:28" s="4" customFormat="1" ht="12.75">
      <c r="A15" s="3">
        <v>10</v>
      </c>
      <c r="B15" s="17" t="s">
        <v>675</v>
      </c>
      <c r="C15" s="18">
        <v>3999</v>
      </c>
      <c r="D15" s="20" t="s">
        <v>676</v>
      </c>
      <c r="E15" s="15">
        <v>13</v>
      </c>
      <c r="F15" s="21">
        <f>IF(OR(E15="dnf",E15="dns",E15="dnc",E15="dsq",E15="bfd",E15="ocs",E15="raf",E15="dne"),30,E15)</f>
        <v>13</v>
      </c>
      <c r="G15" s="15">
        <v>5</v>
      </c>
      <c r="H15" s="21">
        <f>IF(OR(G15="dnf",G15="dns",G15="dnc",G15="dsq",G15="bfd",G15="ocs",G15="raf",G15="dne"),30,G15)</f>
        <v>5</v>
      </c>
      <c r="I15" s="15">
        <v>18</v>
      </c>
      <c r="J15" s="21">
        <f>IF(OR(I15="dnf",I15="dns",I15="dnc",I15="dsq",I15="bfd",I15="ocs",I15="raf",I15="dne"),30,I15)</f>
        <v>18</v>
      </c>
      <c r="K15" s="15" t="s">
        <v>677</v>
      </c>
      <c r="L15" s="15" t="str">
        <f>IF(OR(K15="dnf",K15="dns",K15="dnc",K15="dsq",K15="bfd",K15="ocs",K15="raf",K15="dne"),30,K15)</f>
        <v> </v>
      </c>
      <c r="M15" s="15" t="s">
        <v>678</v>
      </c>
      <c r="N15" s="15" t="str">
        <f>IF(OR(M15="dnf",M15="dns",M15="dnc",M15="dsq",M15="bfd",M15="ocs",M15="raf",M15="dne"),30,M15)</f>
        <v> </v>
      </c>
      <c r="O15" s="15" t="s">
        <v>679</v>
      </c>
      <c r="P15" s="15" t="str">
        <f>IF(OR(O15="dnf",O15="dns",O15="dnc",O15="dsq",O15="bfd",O15="ocs",O15="raf",O15="dne"),30,O15)</f>
        <v> </v>
      </c>
      <c r="Q15" s="15" t="s">
        <v>680</v>
      </c>
      <c r="R15" s="15" t="str">
        <f>IF(OR(Q15="dnf",Q15="dns",Q15="dnc",Q15="dsq",Q15="bfd",Q15="ocs",Q15="raf",Q15="dne"),30,Q15)</f>
        <v> </v>
      </c>
      <c r="S15" s="15" t="s">
        <v>681</v>
      </c>
      <c r="T15" s="15" t="str">
        <f>IF(OR(S15="dnf",S15="dns",S15="dnc",S15="dsq",S15="bfd",S15="ocs",S15="raf",S15="dne"),30,S15)</f>
        <v> </v>
      </c>
      <c r="U15" s="15" t="s">
        <v>682</v>
      </c>
      <c r="V15" s="21">
        <f>IF(OR(U15="dnf",U15="dns",U15="dnc",U15="dsq",U15="bfd",U15="ocs",U15="raf",U15="dne"),30,U15)</f>
        <v>0</v>
      </c>
      <c r="W15" s="15" t="s">
        <v>683</v>
      </c>
      <c r="X15" s="21">
        <f>IF(OR(W15="dnf",W15="dns",W15="dnc",W15="dsq",W15="bfd",W15="ocs",W15="raf",W15="dne"),30,W15)</f>
        <v>0</v>
      </c>
      <c r="Y15" s="15"/>
      <c r="Z15" s="15"/>
      <c r="AA15" s="21">
        <f>SUM(F15,H15,J15,L15,N15,P15,R15,T15,V15,X15,Y15)</f>
        <v>36</v>
      </c>
      <c r="AB15" s="3"/>
    </row>
    <row r="16" spans="1:28" s="4" customFormat="1" ht="12.75">
      <c r="A16" s="3">
        <v>11</v>
      </c>
      <c r="B16" s="17" t="s">
        <v>684</v>
      </c>
      <c r="C16" s="18">
        <v>3</v>
      </c>
      <c r="D16" s="20" t="s">
        <v>685</v>
      </c>
      <c r="E16" s="15">
        <v>23</v>
      </c>
      <c r="F16" s="21">
        <f>IF(OR(E16="dnf",E16="dns",E16="dnc",E16="dsq",E16="bfd",E16="ocs",E16="raf",E16="dne"),30,E16)</f>
        <v>23</v>
      </c>
      <c r="G16" s="15">
        <v>9</v>
      </c>
      <c r="H16" s="21">
        <f>IF(OR(G16="dnf",G16="dns",G16="dnc",G16="dsq",G16="bfd",G16="ocs",G16="raf",G16="dne"),30,G16)</f>
        <v>9</v>
      </c>
      <c r="I16" s="15">
        <v>6</v>
      </c>
      <c r="J16" s="21">
        <f>IF(OR(I16="dnf",I16="dns",I16="dnc",I16="dsq",I16="bfd",I16="ocs",I16="raf",I16="dne"),30,I16)</f>
        <v>6</v>
      </c>
      <c r="K16" s="15" t="s">
        <v>686</v>
      </c>
      <c r="L16" s="15" t="str">
        <f>IF(OR(K16="dnf",K16="dns",K16="dnc",K16="dsq",K16="bfd",K16="ocs",K16="raf",K16="dne"),30,K16)</f>
        <v> </v>
      </c>
      <c r="M16" s="15" t="s">
        <v>687</v>
      </c>
      <c r="N16" s="15" t="str">
        <f>IF(OR(M16="dnf",M16="dns",M16="dnc",M16="dsq",M16="bfd",M16="ocs",M16="raf",M16="dne"),30,M16)</f>
        <v> </v>
      </c>
      <c r="O16" s="15" t="s">
        <v>688</v>
      </c>
      <c r="P16" s="15" t="str">
        <f>IF(OR(O16="dnf",O16="dns",O16="dnc",O16="dsq",O16="bfd",O16="ocs",O16="raf",O16="dne"),30,O16)</f>
        <v> </v>
      </c>
      <c r="Q16" s="15" t="s">
        <v>689</v>
      </c>
      <c r="R16" s="15" t="str">
        <f>IF(OR(Q16="dnf",Q16="dns",Q16="dnc",Q16="dsq",Q16="bfd",Q16="ocs",Q16="raf",Q16="dne"),30,Q16)</f>
        <v> </v>
      </c>
      <c r="S16" s="15" t="s">
        <v>690</v>
      </c>
      <c r="T16" s="15" t="str">
        <f>IF(OR(S16="dnf",S16="dns",S16="dnc",S16="dsq",S16="bfd",S16="ocs",S16="raf",S16="dne"),30,S16)</f>
        <v> </v>
      </c>
      <c r="U16" s="15" t="s">
        <v>691</v>
      </c>
      <c r="V16" s="21">
        <f>IF(OR(U16="dnf",U16="dns",U16="dnc",U16="dsq",U16="bfd",U16="ocs",U16="raf",U16="dne"),30,U16)</f>
        <v>0</v>
      </c>
      <c r="W16" s="15" t="s">
        <v>692</v>
      </c>
      <c r="X16" s="21">
        <f>IF(OR(W16="dnf",W16="dns",W16="dnc",W16="dsq",W16="bfd",W16="ocs",W16="raf",W16="dne"),30,W16)</f>
        <v>0</v>
      </c>
      <c r="Y16" s="15"/>
      <c r="Z16" s="15"/>
      <c r="AA16" s="21">
        <f>SUM(F16,H16,J16,L16,N16,P16,R16,T16,V16,X16,Y16)</f>
        <v>38</v>
      </c>
      <c r="AB16" s="3"/>
    </row>
    <row r="17" spans="1:28" s="4" customFormat="1" ht="12.75">
      <c r="A17" s="3">
        <v>12</v>
      </c>
      <c r="B17" s="17" t="s">
        <v>693</v>
      </c>
      <c r="C17" s="18">
        <v>8</v>
      </c>
      <c r="D17" s="20" t="s">
        <v>694</v>
      </c>
      <c r="E17" s="15">
        <v>9</v>
      </c>
      <c r="F17" s="21">
        <f>IF(OR(E17="dnf",E17="dns",E17="dnc",E17="dsq",E17="bfd",E17="ocs",E17="raf",E17="dne"),30,E17)</f>
        <v>9</v>
      </c>
      <c r="G17" s="15">
        <v>16</v>
      </c>
      <c r="H17" s="21">
        <f>IF(OR(G17="dnf",G17="dns",G17="dnc",G17="dsq",G17="bfd",G17="ocs",G17="raf",G17="dne"),30,G17)</f>
        <v>16</v>
      </c>
      <c r="I17" s="15">
        <v>13</v>
      </c>
      <c r="J17" s="21">
        <f>IF(OR(I17="dnf",I17="dns",I17="dnc",I17="dsq",I17="bfd",I17="ocs",I17="raf",I17="dne"),30,I17)</f>
        <v>13</v>
      </c>
      <c r="K17" s="15" t="s">
        <v>695</v>
      </c>
      <c r="L17" s="15" t="str">
        <f>IF(OR(K17="dnf",K17="dns",K17="dnc",K17="dsq",K17="bfd",K17="ocs",K17="raf",K17="dne"),30,K17)</f>
        <v> </v>
      </c>
      <c r="M17" s="15" t="s">
        <v>696</v>
      </c>
      <c r="N17" s="15" t="str">
        <f>IF(OR(M17="dnf",M17="dns",M17="dnc",M17="dsq",M17="bfd",M17="ocs",M17="raf",M17="dne"),30,M17)</f>
        <v> </v>
      </c>
      <c r="O17" s="15" t="s">
        <v>697</v>
      </c>
      <c r="P17" s="15" t="str">
        <f>IF(OR(O17="dnf",O17="dns",O17="dnc",O17="dsq",O17="bfd",O17="ocs",O17="raf",O17="dne"),30,O17)</f>
        <v> </v>
      </c>
      <c r="Q17" s="15" t="s">
        <v>698</v>
      </c>
      <c r="R17" s="15" t="str">
        <f>IF(OR(Q17="dnf",Q17="dns",Q17="dnc",Q17="dsq",Q17="bfd",Q17="ocs",Q17="raf",Q17="dne"),30,Q17)</f>
        <v> </v>
      </c>
      <c r="S17" s="15" t="s">
        <v>699</v>
      </c>
      <c r="T17" s="15" t="str">
        <f>IF(OR(S17="dnf",S17="dns",S17="dnc",S17="dsq",S17="bfd",S17="ocs",S17="raf",S17="dne"),30,S17)</f>
        <v> </v>
      </c>
      <c r="U17" s="15" t="s">
        <v>700</v>
      </c>
      <c r="V17" s="21">
        <f>IF(OR(U17="dnf",U17="dns",U17="dnc",U17="dsq",U17="bfd",U17="ocs",U17="raf",U17="dne"),30,U17)</f>
        <v>0</v>
      </c>
      <c r="W17" s="15" t="s">
        <v>701</v>
      </c>
      <c r="X17" s="21">
        <f>IF(OR(W17="dnf",W17="dns",W17="dnc",W17="dsq",W17="bfd",W17="ocs",W17="raf",W17="dne"),30,W17)</f>
        <v>0</v>
      </c>
      <c r="Y17" s="15"/>
      <c r="Z17" s="15"/>
      <c r="AA17" s="21">
        <f>SUM(F17,H17,J17,L17,N17,P17,R17,T17,V17,X17,Y17)</f>
        <v>38</v>
      </c>
      <c r="AB17" s="3"/>
    </row>
    <row r="18" spans="1:28" s="4" customFormat="1" ht="12.75">
      <c r="A18" s="3">
        <v>13</v>
      </c>
      <c r="B18" s="17" t="s">
        <v>702</v>
      </c>
      <c r="C18" s="18">
        <v>39</v>
      </c>
      <c r="D18" s="20" t="s">
        <v>703</v>
      </c>
      <c r="E18" s="15">
        <v>12</v>
      </c>
      <c r="F18" s="21">
        <f>IF(OR(E18="dnf",E18="dns",E18="dnc",E18="dsq",E18="bfd",E18="ocs",E18="raf",E18="dne"),30,E18)</f>
        <v>12</v>
      </c>
      <c r="G18" s="15">
        <v>15</v>
      </c>
      <c r="H18" s="21">
        <f>IF(OR(G18="dnf",G18="dns",G18="dnc",G18="dsq",G18="bfd",G18="ocs",G18="raf",G18="dne"),30,G18)</f>
        <v>15</v>
      </c>
      <c r="I18" s="15">
        <v>14</v>
      </c>
      <c r="J18" s="21">
        <f>IF(OR(I18="dnf",I18="dns",I18="dnc",I18="dsq",I18="bfd",I18="ocs",I18="raf",I18="dne"),30,I18)</f>
        <v>14</v>
      </c>
      <c r="K18" s="15" t="s">
        <v>704</v>
      </c>
      <c r="L18" s="15" t="str">
        <f>IF(OR(K18="dnf",K18="dns",K18="dnc",K18="dsq",K18="bfd",K18="ocs",K18="raf",K18="dne"),30,K18)</f>
        <v> </v>
      </c>
      <c r="M18" s="15" t="s">
        <v>705</v>
      </c>
      <c r="N18" s="15" t="str">
        <f>IF(OR(M18="dnf",M18="dns",M18="dnc",M18="dsq",M18="bfd",M18="ocs",M18="raf",M18="dne"),30,M18)</f>
        <v> </v>
      </c>
      <c r="O18" s="15" t="s">
        <v>706</v>
      </c>
      <c r="P18" s="15" t="str">
        <f>IF(OR(O18="dnf",O18="dns",O18="dnc",O18="dsq",O18="bfd",O18="ocs",O18="raf",O18="dne"),30,O18)</f>
        <v> </v>
      </c>
      <c r="Q18" s="15" t="s">
        <v>707</v>
      </c>
      <c r="R18" s="15" t="str">
        <f>IF(OR(Q18="dnf",Q18="dns",Q18="dnc",Q18="dsq",Q18="bfd",Q18="ocs",Q18="raf",Q18="dne"),30,Q18)</f>
        <v> </v>
      </c>
      <c r="S18" s="15" t="s">
        <v>708</v>
      </c>
      <c r="T18" s="15" t="str">
        <f>IF(OR(S18="dnf",S18="dns",S18="dnc",S18="dsq",S18="bfd",S18="ocs",S18="raf",S18="dne"),30,S18)</f>
        <v> </v>
      </c>
      <c r="U18" s="15" t="s">
        <v>709</v>
      </c>
      <c r="V18" s="21">
        <f>IF(OR(U18="dnf",U18="dns",U18="dnc",U18="dsq",U18="bfd",U18="ocs",U18="raf",U18="dne"),30,U18)</f>
        <v>0</v>
      </c>
      <c r="W18" s="15" t="s">
        <v>710</v>
      </c>
      <c r="X18" s="21">
        <f>IF(OR(W18="dnf",W18="dns",W18="dnc",W18="dsq",W18="bfd",W18="ocs",W18="raf",W18="dne"),30,W18)</f>
        <v>0</v>
      </c>
      <c r="Y18" s="15"/>
      <c r="Z18" s="15"/>
      <c r="AA18" s="21">
        <f>SUM(F18,H18,J18,L18,N18,P18,R18,T18,V18,X18,Y18)</f>
        <v>41</v>
      </c>
      <c r="AB18" s="3"/>
    </row>
    <row r="19" spans="1:28" s="4" customFormat="1" ht="12.75">
      <c r="A19" s="3">
        <v>14</v>
      </c>
      <c r="B19" s="17" t="s">
        <v>711</v>
      </c>
      <c r="C19" s="18">
        <v>58</v>
      </c>
      <c r="D19" s="20" t="s">
        <v>712</v>
      </c>
      <c r="E19" s="15">
        <v>16</v>
      </c>
      <c r="F19" s="21">
        <f>IF(OR(E19="dnf",E19="dns",E19="dnc",E19="dsq",E19="bfd",E19="ocs",E19="raf",E19="dne"),30,E19)</f>
        <v>16</v>
      </c>
      <c r="G19" s="15">
        <v>10</v>
      </c>
      <c r="H19" s="21">
        <f>IF(OR(G19="dnf",G19="dns",G19="dnc",G19="dsq",G19="bfd",G19="ocs",G19="raf",G19="dne"),30,G19)</f>
        <v>10</v>
      </c>
      <c r="I19" s="15">
        <v>16</v>
      </c>
      <c r="J19" s="21">
        <f>IF(OR(I19="dnf",I19="dns",I19="dnc",I19="dsq",I19="bfd",I19="ocs",I19="raf",I19="dne"),30,I19)</f>
        <v>16</v>
      </c>
      <c r="K19" s="15" t="s">
        <v>713</v>
      </c>
      <c r="L19" s="15" t="str">
        <f>IF(OR(K19="dnf",K19="dns",K19="dnc",K19="dsq",K19="bfd",K19="ocs",K19="raf",K19="dne"),30,K19)</f>
        <v> </v>
      </c>
      <c r="M19" s="15" t="s">
        <v>714</v>
      </c>
      <c r="N19" s="15" t="str">
        <f>IF(OR(M19="dnf",M19="dns",M19="dnc",M19="dsq",M19="bfd",M19="ocs",M19="raf",M19="dne"),30,M19)</f>
        <v> </v>
      </c>
      <c r="O19" s="15" t="s">
        <v>715</v>
      </c>
      <c r="P19" s="15" t="str">
        <f>IF(OR(O19="dnf",O19="dns",O19="dnc",O19="dsq",O19="bfd",O19="ocs",O19="raf",O19="dne"),30,O19)</f>
        <v> </v>
      </c>
      <c r="Q19" s="15" t="s">
        <v>716</v>
      </c>
      <c r="R19" s="15" t="str">
        <f>IF(OR(Q19="dnf",Q19="dns",Q19="dnc",Q19="dsq",Q19="bfd",Q19="ocs",Q19="raf",Q19="dne"),30,Q19)</f>
        <v> </v>
      </c>
      <c r="S19" s="15" t="s">
        <v>717</v>
      </c>
      <c r="T19" s="15" t="str">
        <f>IF(OR(S19="dnf",S19="dns",S19="dnc",S19="dsq",S19="bfd",S19="ocs",S19="raf",S19="dne"),30,S19)</f>
        <v> </v>
      </c>
      <c r="U19" s="15" t="s">
        <v>718</v>
      </c>
      <c r="V19" s="21">
        <f>IF(OR(U19="dnf",U19="dns",U19="dnc",U19="dsq",U19="bfd",U19="ocs",U19="raf",U19="dne"),30,U19)</f>
        <v>0</v>
      </c>
      <c r="W19" s="15" t="s">
        <v>719</v>
      </c>
      <c r="X19" s="21">
        <f>IF(OR(W19="dnf",W19="dns",W19="dnc",W19="dsq",W19="bfd",W19="ocs",W19="raf",W19="dne"),30,W19)</f>
        <v>0</v>
      </c>
      <c r="Y19" s="15"/>
      <c r="Z19" s="15"/>
      <c r="AA19" s="21">
        <f>SUM(F19,H19,J19,L19,N19,P19,R19,T19,V19,X19,Y19)</f>
        <v>42</v>
      </c>
      <c r="AB19" s="3"/>
    </row>
    <row r="20" spans="1:28" s="4" customFormat="1" ht="12.75">
      <c r="A20" s="3">
        <v>15</v>
      </c>
      <c r="B20" s="17" t="s">
        <v>720</v>
      </c>
      <c r="C20" s="18">
        <v>10</v>
      </c>
      <c r="D20" s="20" t="s">
        <v>721</v>
      </c>
      <c r="E20" s="15">
        <v>19</v>
      </c>
      <c r="F20" s="21">
        <f>IF(OR(E20="dnf",E20="dns",E20="dnc",E20="dsq",E20="bfd",E20="ocs",E20="raf",E20="dne"),30,E20)</f>
        <v>19</v>
      </c>
      <c r="G20" s="15">
        <v>13</v>
      </c>
      <c r="H20" s="21">
        <f>IF(OR(G20="dnf",G20="dns",G20="dnc",G20="dsq",G20="bfd",G20="ocs",G20="raf",G20="dne"),30,G20)</f>
        <v>13</v>
      </c>
      <c r="I20" s="15">
        <v>17</v>
      </c>
      <c r="J20" s="21">
        <f>IF(OR(I20="dnf",I20="dns",I20="dnc",I20="dsq",I20="bfd",I20="ocs",I20="raf",I20="dne"),30,I20)</f>
        <v>17</v>
      </c>
      <c r="K20" s="15" t="s">
        <v>722</v>
      </c>
      <c r="L20" s="15" t="str">
        <f>IF(OR(K20="dnf",K20="dns",K20="dnc",K20="dsq",K20="bfd",K20="ocs",K20="raf",K20="dne"),30,K20)</f>
        <v> </v>
      </c>
      <c r="M20" s="15" t="s">
        <v>723</v>
      </c>
      <c r="N20" s="15" t="str">
        <f>IF(OR(M20="dnf",M20="dns",M20="dnc",M20="dsq",M20="bfd",M20="ocs",M20="raf",M20="dne"),30,M20)</f>
        <v> </v>
      </c>
      <c r="O20" s="15" t="s">
        <v>724</v>
      </c>
      <c r="P20" s="15" t="str">
        <f>IF(OR(O20="dnf",O20="dns",O20="dnc",O20="dsq",O20="bfd",O20="ocs",O20="raf",O20="dne"),30,O20)</f>
        <v> </v>
      </c>
      <c r="Q20" s="15" t="s">
        <v>725</v>
      </c>
      <c r="R20" s="15" t="str">
        <f>IF(OR(Q20="dnf",Q20="dns",Q20="dnc",Q20="dsq",Q20="bfd",Q20="ocs",Q20="raf",Q20="dne"),30,Q20)</f>
        <v> </v>
      </c>
      <c r="S20" s="15" t="s">
        <v>726</v>
      </c>
      <c r="T20" s="15" t="str">
        <f>IF(OR(S20="dnf",S20="dns",S20="dnc",S20="dsq",S20="bfd",S20="ocs",S20="raf",S20="dne"),30,S20)</f>
        <v> </v>
      </c>
      <c r="U20" s="15" t="s">
        <v>727</v>
      </c>
      <c r="V20" s="21">
        <f>IF(OR(U20="dnf",U20="dns",U20="dnc",U20="dsq",U20="bfd",U20="ocs",U20="raf",U20="dne"),30,U20)</f>
        <v>0</v>
      </c>
      <c r="W20" s="15" t="s">
        <v>728</v>
      </c>
      <c r="X20" s="21">
        <f>IF(OR(W20="dnf",W20="dns",W20="dnc",W20="dsq",W20="bfd",W20="ocs",W20="raf",W20="dne"),30,W20)</f>
        <v>0</v>
      </c>
      <c r="Y20" s="15"/>
      <c r="Z20" s="15"/>
      <c r="AA20" s="21">
        <f>SUM(F20,H20,J20,L20,N20,P20,R20,T20,V20,X20,Y20)</f>
        <v>49</v>
      </c>
      <c r="AB20" s="3"/>
    </row>
    <row r="21" spans="1:28" s="4" customFormat="1" ht="12.75">
      <c r="A21" s="3">
        <v>16</v>
      </c>
      <c r="B21" s="17" t="s">
        <v>729</v>
      </c>
      <c r="C21" s="18">
        <v>7</v>
      </c>
      <c r="D21" s="20" t="s">
        <v>730</v>
      </c>
      <c r="E21" s="15">
        <v>20</v>
      </c>
      <c r="F21" s="21">
        <f>IF(OR(E21="dnf",E21="dns",E21="dnc",E21="dsq",E21="bfd",E21="ocs",E21="raf",E21="dne"),30,E21)</f>
        <v>20</v>
      </c>
      <c r="G21" s="15">
        <v>20</v>
      </c>
      <c r="H21" s="21">
        <f>IF(OR(G21="dnf",G21="dns",G21="dnc",G21="dsq",G21="bfd",G21="ocs",G21="raf",G21="dne"),30,G21)</f>
        <v>20</v>
      </c>
      <c r="I21" s="15">
        <v>10</v>
      </c>
      <c r="J21" s="21">
        <f>IF(OR(I21="dnf",I21="dns",I21="dnc",I21="dsq",I21="bfd",I21="ocs",I21="raf",I21="dne"),30,I21)</f>
        <v>10</v>
      </c>
      <c r="K21" s="15" t="s">
        <v>731</v>
      </c>
      <c r="L21" s="15" t="str">
        <f>IF(OR(K21="dnf",K21="dns",K21="dnc",K21="dsq",K21="bfd",K21="ocs",K21="raf",K21="dne"),30,K21)</f>
        <v> </v>
      </c>
      <c r="M21" s="15" t="s">
        <v>732</v>
      </c>
      <c r="N21" s="15" t="str">
        <f>IF(OR(M21="dnf",M21="dns",M21="dnc",M21="dsq",M21="bfd",M21="ocs",M21="raf",M21="dne"),30,M21)</f>
        <v> </v>
      </c>
      <c r="O21" s="15" t="s">
        <v>733</v>
      </c>
      <c r="P21" s="15" t="str">
        <f>IF(OR(O21="dnf",O21="dns",O21="dnc",O21="dsq",O21="bfd",O21="ocs",O21="raf",O21="dne"),30,O21)</f>
        <v> </v>
      </c>
      <c r="Q21" s="15" t="s">
        <v>734</v>
      </c>
      <c r="R21" s="15" t="str">
        <f>IF(OR(Q21="dnf",Q21="dns",Q21="dnc",Q21="dsq",Q21="bfd",Q21="ocs",Q21="raf",Q21="dne"),30,Q21)</f>
        <v> </v>
      </c>
      <c r="S21" s="15" t="s">
        <v>735</v>
      </c>
      <c r="T21" s="15" t="str">
        <f>IF(OR(S21="dnf",S21="dns",S21="dnc",S21="dsq",S21="bfd",S21="ocs",S21="raf",S21="dne"),30,S21)</f>
        <v> </v>
      </c>
      <c r="U21" s="15" t="s">
        <v>736</v>
      </c>
      <c r="V21" s="21">
        <f>IF(OR(U21="dnf",U21="dns",U21="dnc",U21="dsq",U21="bfd",U21="ocs",U21="raf",U21="dne"),30,U21)</f>
        <v>0</v>
      </c>
      <c r="W21" s="15" t="s">
        <v>737</v>
      </c>
      <c r="X21" s="21">
        <f>IF(OR(W21="dnf",W21="dns",W21="dnc",W21="dsq",W21="bfd",W21="ocs",W21="raf",W21="dne"),30,W21)</f>
        <v>0</v>
      </c>
      <c r="Y21" s="15"/>
      <c r="Z21" s="15"/>
      <c r="AA21" s="21">
        <f>SUM(F21,H21,J21,L21,N21,P21,R21,T21,V21,X21,Y21)</f>
        <v>50</v>
      </c>
      <c r="AB21" s="3"/>
    </row>
    <row r="22" spans="1:28" s="4" customFormat="1" ht="12.75">
      <c r="A22" s="3">
        <v>17</v>
      </c>
      <c r="B22" s="17" t="s">
        <v>738</v>
      </c>
      <c r="C22" s="18">
        <v>89</v>
      </c>
      <c r="D22" s="20" t="s">
        <v>739</v>
      </c>
      <c r="E22" s="15">
        <v>14</v>
      </c>
      <c r="F22" s="21">
        <f>IF(OR(E22="dnf",E22="dns",E22="dnc",E22="dsq",E22="bfd",E22="ocs",E22="raf",E22="dne"),30,E22)</f>
        <v>14</v>
      </c>
      <c r="G22" s="15">
        <v>12</v>
      </c>
      <c r="H22" s="21">
        <f>IF(OR(G22="dnf",G22="dns",G22="dnc",G22="dsq",G22="bfd",G22="ocs",G22="raf",G22="dne"),30,G22)</f>
        <v>12</v>
      </c>
      <c r="I22" s="15">
        <v>25</v>
      </c>
      <c r="J22" s="21">
        <f>IF(OR(I22="dnf",I22="dns",I22="dnc",I22="dsq",I22="bfd",I22="ocs",I22="raf",I22="dne"),30,I22)</f>
        <v>25</v>
      </c>
      <c r="K22" s="15" t="s">
        <v>740</v>
      </c>
      <c r="L22" s="15" t="str">
        <f>IF(OR(K22="dnf",K22="dns",K22="dnc",K22="dsq",K22="bfd",K22="ocs",K22="raf",K22="dne"),30,K22)</f>
        <v> </v>
      </c>
      <c r="M22" s="15" t="s">
        <v>741</v>
      </c>
      <c r="N22" s="15" t="str">
        <f>IF(OR(M22="dnf",M22="dns",M22="dnc",M22="dsq",M22="bfd",M22="ocs",M22="raf",M22="dne"),30,M22)</f>
        <v> </v>
      </c>
      <c r="O22" s="15" t="s">
        <v>742</v>
      </c>
      <c r="P22" s="15" t="str">
        <f>IF(OR(O22="dnf",O22="dns",O22="dnc",O22="dsq",O22="bfd",O22="ocs",O22="raf",O22="dne"),30,O22)</f>
        <v> </v>
      </c>
      <c r="Q22" s="15" t="s">
        <v>743</v>
      </c>
      <c r="R22" s="15" t="str">
        <f>IF(OR(Q22="dnf",Q22="dns",Q22="dnc",Q22="dsq",Q22="bfd",Q22="ocs",Q22="raf",Q22="dne"),30,Q22)</f>
        <v> </v>
      </c>
      <c r="S22" s="15" t="s">
        <v>744</v>
      </c>
      <c r="T22" s="15" t="str">
        <f>IF(OR(S22="dnf",S22="dns",S22="dnc",S22="dsq",S22="bfd",S22="ocs",S22="raf",S22="dne"),30,S22)</f>
        <v> </v>
      </c>
      <c r="U22" s="15" t="s">
        <v>745</v>
      </c>
      <c r="V22" s="21">
        <f>IF(OR(U22="dnf",U22="dns",U22="dnc",U22="dsq",U22="bfd",U22="ocs",U22="raf",U22="dne"),30,U22)</f>
        <v>0</v>
      </c>
      <c r="W22" s="15" t="s">
        <v>746</v>
      </c>
      <c r="X22" s="21">
        <f>IF(OR(W22="dnf",W22="dns",W22="dnc",W22="dsq",W22="bfd",W22="ocs",W22="raf",W22="dne"),30,W22)</f>
        <v>0</v>
      </c>
      <c r="Y22" s="15"/>
      <c r="Z22" s="15"/>
      <c r="AA22" s="21">
        <f>SUM(F22,H22,J22,L22,N22,P22,R22,T22,V22,X22,Y22)</f>
        <v>51</v>
      </c>
      <c r="AB22" s="3"/>
    </row>
    <row r="23" spans="1:28" s="4" customFormat="1" ht="12.75">
      <c r="A23" s="3">
        <v>19</v>
      </c>
      <c r="B23" s="17" t="s">
        <v>747</v>
      </c>
      <c r="C23" s="18">
        <v>811</v>
      </c>
      <c r="D23" s="20" t="s">
        <v>748</v>
      </c>
      <c r="E23" s="15">
        <v>11</v>
      </c>
      <c r="F23" s="21">
        <f>IF(OR(E23="dnf",E23="dns",E23="dnc",E23="dsq",E23="bfd",E23="ocs",E23="raf",E23="dne"),30,E23)</f>
        <v>11</v>
      </c>
      <c r="G23" s="15">
        <v>24</v>
      </c>
      <c r="H23" s="21">
        <f>IF(OR(G23="dnf",G23="dns",G23="dnc",G23="dsq",G23="bfd",G23="ocs",G23="raf",G23="dne"),30,G23)</f>
        <v>24</v>
      </c>
      <c r="I23" s="15">
        <v>12</v>
      </c>
      <c r="J23" s="21">
        <f>IF(OR(I23="dnf",I23="dns",I23="dnc",I23="dsq",I23="bfd",I23="ocs",I23="raf",I23="dne"),30,I23)</f>
        <v>12</v>
      </c>
      <c r="K23" s="15" t="s">
        <v>749</v>
      </c>
      <c r="L23" s="15" t="str">
        <f>IF(OR(K23="dnf",K23="dns",K23="dnc",K23="dsq",K23="bfd",K23="ocs",K23="raf",K23="dne"),30,K23)</f>
        <v> </v>
      </c>
      <c r="M23" s="15" t="s">
        <v>750</v>
      </c>
      <c r="N23" s="15" t="str">
        <f>IF(OR(M23="dnf",M23="dns",M23="dnc",M23="dsq",M23="bfd",M23="ocs",M23="raf",M23="dne"),30,M23)</f>
        <v> </v>
      </c>
      <c r="O23" s="15" t="s">
        <v>751</v>
      </c>
      <c r="P23" s="15" t="str">
        <f>IF(OR(O23="dnf",O23="dns",O23="dnc",O23="dsq",O23="bfd",O23="ocs",O23="raf",O23="dne"),30,O23)</f>
        <v> </v>
      </c>
      <c r="Q23" s="15" t="s">
        <v>752</v>
      </c>
      <c r="R23" s="15" t="str">
        <f>IF(OR(Q23="dnf",Q23="dns",Q23="dnc",Q23="dsq",Q23="bfd",Q23="ocs",Q23="raf",Q23="dne"),30,Q23)</f>
        <v> </v>
      </c>
      <c r="S23" s="15" t="s">
        <v>753</v>
      </c>
      <c r="T23" s="15" t="str">
        <f>IF(OR(S23="dnf",S23="dns",S23="dnc",S23="dsq",S23="bfd",S23="ocs",S23="raf",S23="dne"),30,S23)</f>
        <v> </v>
      </c>
      <c r="U23" s="15" t="s">
        <v>754</v>
      </c>
      <c r="V23" s="21">
        <f>IF(OR(U23="dnf",U23="dns",U23="dnc",U23="dsq",U23="bfd",U23="ocs",U23="raf",U23="dne"),30,U23)</f>
        <v>0</v>
      </c>
      <c r="W23" s="15" t="s">
        <v>755</v>
      </c>
      <c r="X23" s="21">
        <f>IF(OR(W23="dnf",W23="dns",W23="dnc",W23="dsq",W23="bfd",W23="ocs",W23="raf",W23="dne"),30,W23)</f>
        <v>0</v>
      </c>
      <c r="Y23" s="15">
        <v>5</v>
      </c>
      <c r="Z23" s="15"/>
      <c r="AA23" s="21">
        <f>SUM(F23,H23,J23,L23,N23,P23,R23,T23,V23,X23,Y23)</f>
        <v>52</v>
      </c>
      <c r="AB23" s="3"/>
    </row>
    <row r="24" spans="1:28" s="4" customFormat="1" ht="12.75">
      <c r="A24" s="3">
        <v>18</v>
      </c>
      <c r="B24" s="17" t="s">
        <v>756</v>
      </c>
      <c r="C24" s="18">
        <v>77</v>
      </c>
      <c r="D24" s="20" t="s">
        <v>757</v>
      </c>
      <c r="E24" s="15">
        <v>8</v>
      </c>
      <c r="F24" s="21">
        <f>IF(OR(E24="dnf",E24="dns",E24="dnc",E24="dsq",E24="bfd",E24="ocs",E24="raf",E24="dne"),30,E24)</f>
        <v>8</v>
      </c>
      <c r="G24" s="15" t="s">
        <v>758</v>
      </c>
      <c r="H24" s="21">
        <f>IF(OR(G24="dnf",G24="dns",G24="dnc",G24="dsq",G24="bfd",G24="ocs",G24="raf",G24="dne"),30,G24)</f>
        <v>30</v>
      </c>
      <c r="I24" s="15">
        <v>15</v>
      </c>
      <c r="J24" s="21">
        <f>IF(OR(I24="dnf",I24="dns",I24="dnc",I24="dsq",I24="bfd",I24="ocs",I24="raf",I24="dne"),30,I24)</f>
        <v>15</v>
      </c>
      <c r="K24" s="15" t="s">
        <v>759</v>
      </c>
      <c r="L24" s="15" t="str">
        <f>IF(OR(K24="dnf",K24="dns",K24="dnc",K24="dsq",K24="bfd",K24="ocs",K24="raf",K24="dne"),30,K24)</f>
        <v> </v>
      </c>
      <c r="M24" s="15" t="s">
        <v>760</v>
      </c>
      <c r="N24" s="15" t="str">
        <f>IF(OR(M24="dnf",M24="dns",M24="dnc",M24="dsq",M24="bfd",M24="ocs",M24="raf",M24="dne"),30,M24)</f>
        <v> </v>
      </c>
      <c r="O24" s="15" t="s">
        <v>761</v>
      </c>
      <c r="P24" s="15" t="str">
        <f>IF(OR(O24="dnf",O24="dns",O24="dnc",O24="dsq",O24="bfd",O24="ocs",O24="raf",O24="dne"),30,O24)</f>
        <v> </v>
      </c>
      <c r="Q24" s="15" t="s">
        <v>762</v>
      </c>
      <c r="R24" s="15" t="str">
        <f>IF(OR(Q24="dnf",Q24="dns",Q24="dnc",Q24="dsq",Q24="bfd",Q24="ocs",Q24="raf",Q24="dne"),30,Q24)</f>
        <v> </v>
      </c>
      <c r="S24" s="15" t="s">
        <v>763</v>
      </c>
      <c r="T24" s="15" t="str">
        <f>IF(OR(S24="dnf",S24="dns",S24="dnc",S24="dsq",S24="bfd",S24="ocs",S24="raf",S24="dne"),30,S24)</f>
        <v> </v>
      </c>
      <c r="U24" s="15" t="s">
        <v>764</v>
      </c>
      <c r="V24" s="21">
        <f>IF(OR(U24="dnf",U24="dns",U24="dnc",U24="dsq",U24="bfd",U24="ocs",U24="raf",U24="dne"),30,U24)</f>
        <v>0</v>
      </c>
      <c r="W24" s="15" t="s">
        <v>765</v>
      </c>
      <c r="X24" s="21">
        <f>IF(OR(W24="dnf",W24="dns",W24="dnc",W24="dsq",W24="bfd",W24="ocs",W24="raf",W24="dne"),30,W24)</f>
        <v>0</v>
      </c>
      <c r="Y24" s="15"/>
      <c r="Z24" s="15"/>
      <c r="AA24" s="21">
        <f>SUM(F24,H24,J24,L24,N24,P24,R24,T24,V24,X24,Y24)</f>
        <v>53</v>
      </c>
      <c r="AB24" s="3"/>
    </row>
    <row r="25" spans="1:28" s="4" customFormat="1" ht="12.75">
      <c r="A25" s="3">
        <v>22</v>
      </c>
      <c r="B25" s="17" t="s">
        <v>766</v>
      </c>
      <c r="C25" s="18">
        <v>322</v>
      </c>
      <c r="D25" s="20" t="s">
        <v>767</v>
      </c>
      <c r="E25" s="28">
        <v>10</v>
      </c>
      <c r="F25" s="21">
        <f>IF(OR(E25="dnf",E25="dns",E25="dnc",E25="dsq",E25="bfd",E25="ocs",E25="raf",E25="dne"),30,E25)</f>
        <v>10</v>
      </c>
      <c r="G25" s="15">
        <v>27</v>
      </c>
      <c r="H25" s="21">
        <f>IF(OR(G25="dnf",G25="dns",G25="dnc",G25="dsq",G25="bfd",G25="ocs",G25="raf",G25="dne"),30,G25)</f>
        <v>27</v>
      </c>
      <c r="I25" s="15">
        <v>19</v>
      </c>
      <c r="J25" s="21">
        <f>IF(OR(I25="dnf",I25="dns",I25="dnc",I25="dsq",I25="bfd",I25="ocs",I25="raf",I25="dne"),30,I25)</f>
        <v>19</v>
      </c>
      <c r="K25" s="15" t="s">
        <v>768</v>
      </c>
      <c r="L25" s="15" t="str">
        <f>IF(OR(K25="dnf",K25="dns",K25="dnc",K25="dsq",K25="bfd",K25="ocs",K25="raf",K25="dne"),30,K25)</f>
        <v> </v>
      </c>
      <c r="M25" s="15" t="s">
        <v>769</v>
      </c>
      <c r="N25" s="15" t="str">
        <f>IF(OR(M25="dnf",M25="dns",M25="dnc",M25="dsq",M25="bfd",M25="ocs",M25="raf",M25="dne"),30,M25)</f>
        <v> </v>
      </c>
      <c r="O25" s="15" t="s">
        <v>770</v>
      </c>
      <c r="P25" s="15" t="str">
        <f>IF(OR(O25="dnf",O25="dns",O25="dnc",O25="dsq",O25="bfd",O25="ocs",O25="raf",O25="dne"),30,O25)</f>
        <v> </v>
      </c>
      <c r="Q25" s="15" t="s">
        <v>771</v>
      </c>
      <c r="R25" s="15" t="str">
        <f>IF(OR(Q25="dnf",Q25="dns",Q25="dnc",Q25="dsq",Q25="bfd",Q25="ocs",Q25="raf",Q25="dne"),30,Q25)</f>
        <v> </v>
      </c>
      <c r="S25" s="15" t="s">
        <v>772</v>
      </c>
      <c r="T25" s="15" t="str">
        <f>IF(OR(S25="dnf",S25="dns",S25="dnc",S25="dsq",S25="bfd",S25="ocs",S25="raf",S25="dne"),30,S25)</f>
        <v> </v>
      </c>
      <c r="U25" s="15" t="s">
        <v>773</v>
      </c>
      <c r="V25" s="21">
        <f>IF(OR(U25="dnf",U25="dns",U25="dnc",U25="dsq",U25="bfd",U25="ocs",U25="raf",U25="dne"),30,U25)</f>
        <v>0</v>
      </c>
      <c r="W25" s="15" t="s">
        <v>774</v>
      </c>
      <c r="X25" s="21">
        <f>IF(OR(W25="dnf",W25="dns",W25="dnc",W25="dsq",W25="bfd",W25="ocs",W25="raf",W25="dne"),30,W25)</f>
        <v>0</v>
      </c>
      <c r="Y25" s="15"/>
      <c r="Z25" s="15"/>
      <c r="AA25" s="21">
        <f>SUM(F25,H25,J25,L25,N25,P25,R25,T25,V25,X25,Y25)</f>
        <v>56</v>
      </c>
      <c r="AB25" s="3"/>
    </row>
    <row r="26" spans="1:28" s="4" customFormat="1" ht="12.75">
      <c r="A26" s="3">
        <v>23</v>
      </c>
      <c r="B26" s="17" t="s">
        <v>775</v>
      </c>
      <c r="C26" s="18">
        <v>737</v>
      </c>
      <c r="D26" s="20" t="s">
        <v>776</v>
      </c>
      <c r="E26" s="15">
        <v>18</v>
      </c>
      <c r="F26" s="21">
        <f>IF(OR(E26="dnf",E26="dns",E26="dnc",E26="dsq",E26="bfd",E26="ocs",E26="raf",E26="dne"),30,E26)</f>
        <v>18</v>
      </c>
      <c r="G26" s="15">
        <v>25</v>
      </c>
      <c r="H26" s="21">
        <f>IF(OR(G26="dnf",G26="dns",G26="dnc",G26="dsq",G26="bfd",G26="ocs",G26="raf",G26="dne"),30,G26)</f>
        <v>25</v>
      </c>
      <c r="I26" s="15">
        <v>20</v>
      </c>
      <c r="J26" s="21">
        <f>IF(OR(I26="dnf",I26="dns",I26="dnc",I26="dsq",I26="bfd",I26="ocs",I26="raf",I26="dne"),30,I26)</f>
        <v>20</v>
      </c>
      <c r="K26" s="15" t="s">
        <v>777</v>
      </c>
      <c r="L26" s="15" t="str">
        <f>IF(OR(K26="dnf",K26="dns",K26="dnc",K26="dsq",K26="bfd",K26="ocs",K26="raf",K26="dne"),30,K26)</f>
        <v> </v>
      </c>
      <c r="M26" s="15" t="s">
        <v>778</v>
      </c>
      <c r="N26" s="15" t="str">
        <f>IF(OR(M26="dnf",M26="dns",M26="dnc",M26="dsq",M26="bfd",M26="ocs",M26="raf",M26="dne"),30,M26)</f>
        <v> </v>
      </c>
      <c r="O26" s="15" t="s">
        <v>779</v>
      </c>
      <c r="P26" s="15" t="str">
        <f>IF(OR(O26="dnf",O26="dns",O26="dnc",O26="dsq",O26="bfd",O26="ocs",O26="raf",O26="dne"),30,O26)</f>
        <v> </v>
      </c>
      <c r="Q26" s="15" t="s">
        <v>780</v>
      </c>
      <c r="R26" s="15" t="str">
        <f>IF(OR(Q26="dnf",Q26="dns",Q26="dnc",Q26="dsq",Q26="bfd",Q26="ocs",Q26="raf",Q26="dne"),30,Q26)</f>
        <v> </v>
      </c>
      <c r="S26" s="15" t="s">
        <v>781</v>
      </c>
      <c r="T26" s="15" t="str">
        <f>IF(OR(S26="dnf",S26="dns",S26="dnc",S26="dsq",S26="bfd",S26="ocs",S26="raf",S26="dne"),30,S26)</f>
        <v> </v>
      </c>
      <c r="U26" s="15" t="s">
        <v>782</v>
      </c>
      <c r="V26" s="21">
        <f>IF(OR(U26="dnf",U26="dns",U26="dnc",U26="dsq",U26="bfd",U26="ocs",U26="raf",U26="dne"),30,U26)</f>
        <v>0</v>
      </c>
      <c r="W26" s="15" t="s">
        <v>783</v>
      </c>
      <c r="X26" s="21">
        <f>IF(OR(W26="dnf",W26="dns",W26="dnc",W26="dsq",W26="bfd",W26="ocs",W26="raf",W26="dne"),30,W26)</f>
        <v>0</v>
      </c>
      <c r="Y26" s="15"/>
      <c r="Z26" s="15"/>
      <c r="AA26" s="21">
        <f>SUM(F26,H26,J26,L26,N26,P26,R26,T26,V26,X26,Y26)</f>
        <v>63</v>
      </c>
      <c r="AB26" s="3"/>
    </row>
    <row r="27" spans="1:28" s="4" customFormat="1" ht="12.75">
      <c r="A27" s="3">
        <v>24</v>
      </c>
      <c r="B27" s="17" t="s">
        <v>784</v>
      </c>
      <c r="C27" s="18">
        <v>98</v>
      </c>
      <c r="D27" s="20" t="s">
        <v>785</v>
      </c>
      <c r="E27" s="15">
        <v>25</v>
      </c>
      <c r="F27" s="21">
        <f>IF(OR(E27="dnf",E27="dns",E27="dnc",E27="dsq",E27="bfd",E27="ocs",E27="raf",E27="dne"),30,E27)</f>
        <v>25</v>
      </c>
      <c r="G27" s="15">
        <v>18</v>
      </c>
      <c r="H27" s="21">
        <f>IF(OR(G27="dnf",G27="dns",G27="dnc",G27="dsq",G27="bfd",G27="ocs",G27="raf",G27="dne"),30,G27)</f>
        <v>18</v>
      </c>
      <c r="I27" s="15">
        <v>21</v>
      </c>
      <c r="J27" s="21">
        <f>IF(OR(I27="dnf",I27="dns",I27="dnc",I27="dsq",I27="bfd",I27="ocs",I27="raf",I27="dne"),30,I27)</f>
        <v>21</v>
      </c>
      <c r="K27" s="15" t="s">
        <v>786</v>
      </c>
      <c r="L27" s="15" t="str">
        <f>IF(OR(K27="dnf",K27="dns",K27="dnc",K27="dsq",K27="bfd",K27="ocs",K27="raf",K27="dne"),30,K27)</f>
        <v> </v>
      </c>
      <c r="M27" s="15" t="s">
        <v>787</v>
      </c>
      <c r="N27" s="15" t="str">
        <f>IF(OR(M27="dnf",M27="dns",M27="dnc",M27="dsq",M27="bfd",M27="ocs",M27="raf",M27="dne"),30,M27)</f>
        <v> </v>
      </c>
      <c r="O27" s="15" t="s">
        <v>788</v>
      </c>
      <c r="P27" s="15" t="str">
        <f>IF(OR(O27="dnf",O27="dns",O27="dnc",O27="dsq",O27="bfd",O27="ocs",O27="raf",O27="dne"),30,O27)</f>
        <v> </v>
      </c>
      <c r="Q27" s="15" t="s">
        <v>789</v>
      </c>
      <c r="R27" s="15" t="str">
        <f>IF(OR(Q27="dnf",Q27="dns",Q27="dnc",Q27="dsq",Q27="bfd",Q27="ocs",Q27="raf",Q27="dne"),30,Q27)</f>
        <v> </v>
      </c>
      <c r="S27" s="15" t="s">
        <v>790</v>
      </c>
      <c r="T27" s="15" t="str">
        <f>IF(OR(S27="dnf",S27="dns",S27="dnc",S27="dsq",S27="bfd",S27="ocs",S27="raf",S27="dne"),30,S27)</f>
        <v> </v>
      </c>
      <c r="U27" s="15" t="s">
        <v>791</v>
      </c>
      <c r="V27" s="21">
        <f>IF(OR(U27="dnf",U27="dns",U27="dnc",U27="dsq",U27="bfd",U27="ocs",U27="raf",U27="dne"),30,U27)</f>
        <v>0</v>
      </c>
      <c r="W27" s="15" t="s">
        <v>792</v>
      </c>
      <c r="X27" s="21">
        <f>IF(OR(W27="dnf",W27="dns",W27="dnc",W27="dsq",W27="bfd",W27="ocs",W27="raf",W27="dne"),30,W27)</f>
        <v>0</v>
      </c>
      <c r="Y27" s="15"/>
      <c r="Z27" s="15"/>
      <c r="AA27" s="21">
        <f>SUM(F27,H27,J27,L27,N27,P27,R27,T27,V27,X27,Y27)</f>
        <v>64</v>
      </c>
      <c r="AB27" s="3"/>
    </row>
    <row r="28" spans="1:28" s="4" customFormat="1" ht="12.75">
      <c r="A28" s="3">
        <v>25</v>
      </c>
      <c r="B28" s="17" t="s">
        <v>793</v>
      </c>
      <c r="C28" s="18">
        <v>436</v>
      </c>
      <c r="D28" s="20" t="s">
        <v>794</v>
      </c>
      <c r="E28" s="15">
        <v>21</v>
      </c>
      <c r="F28" s="21">
        <f>IF(OR(E28="dnf",E28="dns",E28="dnc",E28="dsq",E28="bfd",E28="ocs",E28="raf",E28="dne"),30,E28)</f>
        <v>21</v>
      </c>
      <c r="G28" s="15">
        <v>23</v>
      </c>
      <c r="H28" s="21">
        <f>IF(OR(G28="dnf",G28="dns",G28="dnc",G28="dsq",G28="bfd",G28="ocs",G28="raf",G28="dne"),30,G28)</f>
        <v>23</v>
      </c>
      <c r="I28" s="15">
        <v>23</v>
      </c>
      <c r="J28" s="21">
        <f>IF(OR(I28="dnf",I28="dns",I28="dnc",I28="dsq",I28="bfd",I28="ocs",I28="raf",I28="dne"),30,I28)</f>
        <v>23</v>
      </c>
      <c r="K28" s="15" t="s">
        <v>795</v>
      </c>
      <c r="L28" s="15" t="str">
        <f>IF(OR(K28="dnf",K28="dns",K28="dnc",K28="dsq",K28="bfd",K28="ocs",K28="raf",K28="dne"),30,K28)</f>
        <v> </v>
      </c>
      <c r="M28" s="15" t="s">
        <v>796</v>
      </c>
      <c r="N28" s="15" t="str">
        <f>IF(OR(M28="dnf",M28="dns",M28="dnc",M28="dsq",M28="bfd",M28="ocs",M28="raf",M28="dne"),30,M28)</f>
        <v> </v>
      </c>
      <c r="O28" s="15" t="s">
        <v>797</v>
      </c>
      <c r="P28" s="15" t="str">
        <f>IF(OR(O28="dnf",O28="dns",O28="dnc",O28="dsq",O28="bfd",O28="ocs",O28="raf",O28="dne"),30,O28)</f>
        <v> </v>
      </c>
      <c r="Q28" s="15" t="s">
        <v>798</v>
      </c>
      <c r="R28" s="15" t="str">
        <f>IF(OR(Q28="dnf",Q28="dns",Q28="dnc",Q28="dsq",Q28="bfd",Q28="ocs",Q28="raf",Q28="dne"),30,Q28)</f>
        <v> </v>
      </c>
      <c r="S28" s="15" t="s">
        <v>799</v>
      </c>
      <c r="T28" s="15" t="str">
        <f>IF(OR(S28="dnf",S28="dns",S28="dnc",S28="dsq",S28="bfd",S28="ocs",S28="raf",S28="dne"),30,S28)</f>
        <v> </v>
      </c>
      <c r="U28" s="15" t="s">
        <v>800</v>
      </c>
      <c r="V28" s="21">
        <f>IF(OR(U28="dnf",U28="dns",U28="dnc",U28="dsq",U28="bfd",U28="ocs",U28="raf",U28="dne"),30,U28)</f>
        <v>0</v>
      </c>
      <c r="W28" s="15" t="s">
        <v>801</v>
      </c>
      <c r="X28" s="21">
        <f>IF(OR(W28="dnf",W28="dns",W28="dnc",W28="dsq",W28="bfd",W28="ocs",W28="raf",W28="dne"),30,W28)</f>
        <v>0</v>
      </c>
      <c r="Y28" s="15"/>
      <c r="Z28" s="15"/>
      <c r="AA28" s="21">
        <f>SUM(F28,H28,J28,L28,N28,P28,R28,T28,V28,X28,Y28)</f>
        <v>67</v>
      </c>
      <c r="AB28" s="3"/>
    </row>
    <row r="29" spans="1:28" s="4" customFormat="1" ht="12.75">
      <c r="A29" s="3">
        <v>26</v>
      </c>
      <c r="B29" s="17" t="s">
        <v>802</v>
      </c>
      <c r="C29" s="18">
        <v>74</v>
      </c>
      <c r="D29" s="20" t="s">
        <v>803</v>
      </c>
      <c r="E29" s="15">
        <v>26</v>
      </c>
      <c r="F29" s="21">
        <f>IF(OR(E29="dnf",E29="dns",E29="dnc",E29="dsq",E29="bfd",E29="ocs",E29="raf",E29="dne"),30,E29)</f>
        <v>26</v>
      </c>
      <c r="G29" s="15">
        <v>21</v>
      </c>
      <c r="H29" s="21">
        <f>IF(OR(G29="dnf",G29="dns",G29="dnc",G29="dsq",G29="bfd",G29="ocs",G29="raf",G29="dne"),30,G29)</f>
        <v>21</v>
      </c>
      <c r="I29" s="15">
        <v>22</v>
      </c>
      <c r="J29" s="21">
        <f>IF(OR(I29="dnf",I29="dns",I29="dnc",I29="dsq",I29="bfd",I29="ocs",I29="raf",I29="dne"),30,I29)</f>
        <v>22</v>
      </c>
      <c r="K29" s="15" t="s">
        <v>804</v>
      </c>
      <c r="L29" s="15" t="str">
        <f>IF(OR(K29="dnf",K29="dns",K29="dnc",K29="dsq",K29="bfd",K29="ocs",K29="raf",K29="dne"),30,K29)</f>
        <v> </v>
      </c>
      <c r="M29" s="15" t="s">
        <v>805</v>
      </c>
      <c r="N29" s="15" t="str">
        <f>IF(OR(M29="dnf",M29="dns",M29="dnc",M29="dsq",M29="bfd",M29="ocs",M29="raf",M29="dne"),30,M29)</f>
        <v> </v>
      </c>
      <c r="O29" s="15" t="s">
        <v>806</v>
      </c>
      <c r="P29" s="15" t="str">
        <f>IF(OR(O29="dnf",O29="dns",O29="dnc",O29="dsq",O29="bfd",O29="ocs",O29="raf",O29="dne"),30,O29)</f>
        <v> </v>
      </c>
      <c r="Q29" s="15" t="s">
        <v>807</v>
      </c>
      <c r="R29" s="15" t="str">
        <f>IF(OR(Q29="dnf",Q29="dns",Q29="dnc",Q29="dsq",Q29="bfd",Q29="ocs",Q29="raf",Q29="dne"),30,Q29)</f>
        <v> </v>
      </c>
      <c r="S29" s="15" t="s">
        <v>808</v>
      </c>
      <c r="T29" s="15" t="str">
        <f>IF(OR(S29="dnf",S29="dns",S29="dnc",S29="dsq",S29="bfd",S29="ocs",S29="raf",S29="dne"),30,S29)</f>
        <v> </v>
      </c>
      <c r="U29" s="15" t="s">
        <v>809</v>
      </c>
      <c r="V29" s="21">
        <f>IF(OR(U29="dnf",U29="dns",U29="dnc",U29="dsq",U29="bfd",U29="ocs",U29="raf",U29="dne"),30,U29)</f>
        <v>0</v>
      </c>
      <c r="W29" s="15" t="s">
        <v>810</v>
      </c>
      <c r="X29" s="21">
        <f>IF(OR(W29="dnf",W29="dns",W29="dnc",W29="dsq",W29="bfd",W29="ocs",W29="raf",W29="dne"),30,W29)</f>
        <v>0</v>
      </c>
      <c r="Y29" s="15"/>
      <c r="Z29" s="15"/>
      <c r="AA29" s="21">
        <f>SUM(F29,H29,J29,L29,N29,P29,R29,T29,V29,X29,Y29)</f>
        <v>69</v>
      </c>
      <c r="AB29" s="3"/>
    </row>
    <row r="30" spans="1:28" s="4" customFormat="1" ht="12.75">
      <c r="A30" s="3">
        <v>27</v>
      </c>
      <c r="B30" s="17" t="s">
        <v>811</v>
      </c>
      <c r="C30" s="18">
        <v>66</v>
      </c>
      <c r="D30" s="20" t="s">
        <v>812</v>
      </c>
      <c r="E30" s="15">
        <v>24</v>
      </c>
      <c r="F30" s="21">
        <f>IF(OR(E30="dnf",E30="dns",E30="dnc",E30="dsq",E30="bfd",E30="ocs",E30="raf",E30="dne"),30,E30)</f>
        <v>24</v>
      </c>
      <c r="G30" s="15">
        <v>22</v>
      </c>
      <c r="H30" s="21">
        <f>IF(OR(G30="dnf",G30="dns",G30="dnc",G30="dsq",G30="bfd",G30="ocs",G30="raf",G30="dne"),30,G30)</f>
        <v>22</v>
      </c>
      <c r="I30" s="15">
        <v>24</v>
      </c>
      <c r="J30" s="21">
        <f>IF(OR(I30="dnf",I30="dns",I30="dnc",I30="dsq",I30="bfd",I30="ocs",I30="raf",I30="dne"),30,I30)</f>
        <v>24</v>
      </c>
      <c r="K30" s="15" t="s">
        <v>813</v>
      </c>
      <c r="L30" s="15" t="str">
        <f>IF(OR(K30="dnf",K30="dns",K30="dnc",K30="dsq",K30="bfd",K30="ocs",K30="raf",K30="dne"),30,K30)</f>
        <v> </v>
      </c>
      <c r="M30" s="15" t="s">
        <v>814</v>
      </c>
      <c r="N30" s="15" t="str">
        <f>IF(OR(M30="dnf",M30="dns",M30="dnc",M30="dsq",M30="bfd",M30="ocs",M30="raf",M30="dne"),30,M30)</f>
        <v> </v>
      </c>
      <c r="O30" s="15" t="s">
        <v>815</v>
      </c>
      <c r="P30" s="15" t="str">
        <f>IF(OR(O30="dnf",O30="dns",O30="dnc",O30="dsq",O30="bfd",O30="ocs",O30="raf",O30="dne"),30,O30)</f>
        <v> </v>
      </c>
      <c r="Q30" s="15" t="s">
        <v>816</v>
      </c>
      <c r="R30" s="15" t="str">
        <f>IF(OR(Q30="dnf",Q30="dns",Q30="dnc",Q30="dsq",Q30="bfd",Q30="ocs",Q30="raf",Q30="dne"),30,Q30)</f>
        <v> </v>
      </c>
      <c r="S30" s="15" t="s">
        <v>817</v>
      </c>
      <c r="T30" s="15" t="str">
        <f>IF(OR(S30="dnf",S30="dns",S30="dnc",S30="dsq",S30="bfd",S30="ocs",S30="raf",S30="dne"),30,S30)</f>
        <v> </v>
      </c>
      <c r="U30" s="15" t="s">
        <v>818</v>
      </c>
      <c r="V30" s="21">
        <f>IF(OR(U30="dnf",U30="dns",U30="dnc",U30="dsq",U30="bfd",U30="ocs",U30="raf",U30="dne"),30,U30)</f>
        <v>0</v>
      </c>
      <c r="W30" s="15" t="s">
        <v>819</v>
      </c>
      <c r="X30" s="21">
        <f>IF(OR(W30="dnf",W30="dns",W30="dnc",W30="dsq",W30="bfd",W30="ocs",W30="raf",W30="dne"),30,W30)</f>
        <v>0</v>
      </c>
      <c r="Y30" s="15"/>
      <c r="Z30" s="15"/>
      <c r="AA30" s="21">
        <f>SUM(F30,H30,J30,L30,N30,P30,R30,T30,V30,X30,Y30)</f>
        <v>70</v>
      </c>
      <c r="AB30" s="3"/>
    </row>
    <row r="31" spans="1:28" s="4" customFormat="1" ht="12.75">
      <c r="A31" s="3">
        <v>28</v>
      </c>
      <c r="B31" s="17" t="s">
        <v>820</v>
      </c>
      <c r="C31" s="18">
        <v>72</v>
      </c>
      <c r="D31" s="20" t="s">
        <v>821</v>
      </c>
      <c r="E31" s="15">
        <v>28</v>
      </c>
      <c r="F31" s="21">
        <f>IF(OR(E31="dnf",E31="dns",E31="dnc",E31="dsq",E31="bfd",E31="ocs",E31="raf",E31="dne"),30,E31)</f>
        <v>28</v>
      </c>
      <c r="G31" s="15">
        <v>17</v>
      </c>
      <c r="H31" s="21">
        <f>IF(OR(G31="dnf",G31="dns",G31="dnc",G31="dsq",G31="bfd",G31="ocs",G31="raf",G31="dne"),30,G31)</f>
        <v>17</v>
      </c>
      <c r="I31" s="15">
        <v>26</v>
      </c>
      <c r="J31" s="21">
        <f>IF(OR(I31="dnf",I31="dns",I31="dnc",I31="dsq",I31="bfd",I31="ocs",I31="raf",I31="dne"),30,I31)</f>
        <v>26</v>
      </c>
      <c r="K31" s="15" t="s">
        <v>822</v>
      </c>
      <c r="L31" s="15" t="str">
        <f>IF(OR(K31="dnf",K31="dns",K31="dnc",K31="dsq",K31="bfd",K31="ocs",K31="raf",K31="dne"),30,K31)</f>
        <v> </v>
      </c>
      <c r="M31" s="15" t="s">
        <v>823</v>
      </c>
      <c r="N31" s="15" t="str">
        <f>IF(OR(M31="dnf",M31="dns",M31="dnc",M31="dsq",M31="bfd",M31="ocs",M31="raf",M31="dne"),30,M31)</f>
        <v> </v>
      </c>
      <c r="O31" s="15" t="s">
        <v>824</v>
      </c>
      <c r="P31" s="15" t="str">
        <f>IF(OR(O31="dnf",O31="dns",O31="dnc",O31="dsq",O31="bfd",O31="ocs",O31="raf",O31="dne"),30,O31)</f>
        <v> </v>
      </c>
      <c r="Q31" s="15" t="s">
        <v>825</v>
      </c>
      <c r="R31" s="15" t="str">
        <f>IF(OR(Q31="dnf",Q31="dns",Q31="dnc",Q31="dsq",Q31="bfd",Q31="ocs",Q31="raf",Q31="dne"),30,Q31)</f>
        <v> </v>
      </c>
      <c r="S31" s="15" t="s">
        <v>826</v>
      </c>
      <c r="T31" s="15" t="str">
        <f>IF(OR(S31="dnf",S31="dns",S31="dnc",S31="dsq",S31="bfd",S31="ocs",S31="raf",S31="dne"),30,S31)</f>
        <v> </v>
      </c>
      <c r="U31" s="15" t="s">
        <v>827</v>
      </c>
      <c r="V31" s="21">
        <f>IF(OR(U31="dnf",U31="dns",U31="dnc",U31="dsq",U31="bfd",U31="ocs",U31="raf",U31="dne"),30,U31)</f>
        <v>0</v>
      </c>
      <c r="W31" s="15" t="s">
        <v>828</v>
      </c>
      <c r="X31" s="21">
        <f>IF(OR(W31="dnf",W31="dns",W31="dnc",W31="dsq",W31="bfd",W31="ocs",W31="raf",W31="dne"),30,W31)</f>
        <v>0</v>
      </c>
      <c r="Y31" s="15"/>
      <c r="Z31" s="15"/>
      <c r="AA31" s="21">
        <f>SUM(F31,H31,J31,L31,N31,P31,R31,T31,V31,X31,Y31)</f>
        <v>71</v>
      </c>
      <c r="AB31" s="3"/>
    </row>
    <row r="32" spans="1:28" s="4" customFormat="1" ht="12.75">
      <c r="A32" s="3">
        <v>21</v>
      </c>
      <c r="B32" s="17" t="s">
        <v>829</v>
      </c>
      <c r="C32" s="18">
        <v>12</v>
      </c>
      <c r="D32" s="20" t="s">
        <v>830</v>
      </c>
      <c r="E32" s="15">
        <v>22</v>
      </c>
      <c r="F32" s="21">
        <f>IF(OR(E32="dnf",E32="dns",E32="dnc",E32="dsq",E32="bfd",E32="ocs",E32="raf",E32="dne"),30,E32)</f>
        <v>22</v>
      </c>
      <c r="G32" s="15">
        <v>19</v>
      </c>
      <c r="H32" s="21">
        <f>IF(OR(G32="dnf",G32="dns",G32="dnc",G32="dsq",G32="bfd",G32="ocs",G32="raf",G32="dne"),30,G32)</f>
        <v>19</v>
      </c>
      <c r="I32" s="15" t="s">
        <v>831</v>
      </c>
      <c r="J32" s="21">
        <f>IF(OR(I32="dnf",I32="dns",I32="dnc",I32="dsq",I32="bfd",I32="ocs",I32="raf",I32="dne"),30,I32)</f>
        <v>30</v>
      </c>
      <c r="K32" s="15" t="s">
        <v>832</v>
      </c>
      <c r="L32" s="15" t="str">
        <f>IF(OR(K32="dnf",K32="dns",K32="dnc",K32="dsq",K32="bfd",K32="ocs",K32="raf",K32="dne"),30,K32)</f>
        <v> </v>
      </c>
      <c r="M32" s="15" t="s">
        <v>833</v>
      </c>
      <c r="N32" s="15" t="str">
        <f>IF(OR(M32="dnf",M32="dns",M32="dnc",M32="dsq",M32="bfd",M32="ocs",M32="raf",M32="dne"),30,M32)</f>
        <v> </v>
      </c>
      <c r="O32" s="15" t="s">
        <v>834</v>
      </c>
      <c r="P32" s="15" t="str">
        <f>IF(OR(O32="dnf",O32="dns",O32="dnc",O32="dsq",O32="bfd",O32="ocs",O32="raf",O32="dne"),30,O32)</f>
        <v> </v>
      </c>
      <c r="Q32" s="15" t="s">
        <v>835</v>
      </c>
      <c r="R32" s="15" t="str">
        <f>IF(OR(Q32="dnf",Q32="dns",Q32="dnc",Q32="dsq",Q32="bfd",Q32="ocs",Q32="raf",Q32="dne"),30,Q32)</f>
        <v> </v>
      </c>
      <c r="S32" s="15" t="s">
        <v>836</v>
      </c>
      <c r="T32" s="15" t="str">
        <f>IF(OR(S32="dnf",S32="dns",S32="dnc",S32="dsq",S32="bfd",S32="ocs",S32="raf",S32="dne"),30,S32)</f>
        <v> </v>
      </c>
      <c r="U32" s="15" t="s">
        <v>837</v>
      </c>
      <c r="V32" s="21">
        <f>IF(OR(U32="dnf",U32="dns",U32="dnc",U32="dsq",U32="bfd",U32="ocs",U32="raf",U32="dne"),30,U32)</f>
        <v>0</v>
      </c>
      <c r="W32" s="15" t="s">
        <v>838</v>
      </c>
      <c r="X32" s="21">
        <f>IF(OR(W32="dnf",W32="dns",W32="dnc",W32="dsq",W32="bfd",W32="ocs",W32="raf",W32="dne"),30,W32)</f>
        <v>0</v>
      </c>
      <c r="Y32" s="15">
        <v>5</v>
      </c>
      <c r="Z32" s="15"/>
      <c r="AA32" s="21">
        <f>SUM(F32,H32,J32,L32,N32,P32,R32,T32,V32,X32,Y32)</f>
        <v>76</v>
      </c>
      <c r="AB32" s="3"/>
    </row>
    <row r="33" spans="1:28" s="4" customFormat="1" ht="12.75">
      <c r="A33" s="3">
        <v>20</v>
      </c>
      <c r="B33" s="17" t="s">
        <v>839</v>
      </c>
      <c r="C33" s="18">
        <v>2</v>
      </c>
      <c r="D33" s="20" t="s">
        <v>840</v>
      </c>
      <c r="E33" s="15">
        <v>27</v>
      </c>
      <c r="F33" s="21">
        <f>IF(OR(E33="dnf",E33="dns",E33="dnc",E33="dsq",E33="bfd",E33="ocs",E33="raf",E33="dne"),30,E33)</f>
        <v>27</v>
      </c>
      <c r="G33" s="15">
        <v>28</v>
      </c>
      <c r="H33" s="21">
        <f>IF(OR(G33="dnf",G33="dns",G33="dnc",G33="dsq",G33="bfd",G33="ocs",G33="raf",G33="dne"),30,G33)</f>
        <v>28</v>
      </c>
      <c r="I33" s="15">
        <v>27</v>
      </c>
      <c r="J33" s="21">
        <f>IF(OR(I33="dnf",I33="dns",I33="dnc",I33="dsq",I33="bfd",I33="ocs",I33="raf",I33="dne"),30,I33)</f>
        <v>27</v>
      </c>
      <c r="K33" s="15" t="s">
        <v>841</v>
      </c>
      <c r="L33" s="21">
        <f>IF(OR(K33="dnf",K33="dns",K33="dnc",K33="dsq",K33="bfd",K33="ocs",K33="raf",K33="dne"),30,K33)</f>
        <v>0</v>
      </c>
      <c r="M33" s="15" t="s">
        <v>842</v>
      </c>
      <c r="N33" s="21">
        <f>IF(OR(M33="dnf",M33="dns",M33="dnc",M33="dsq",M33="bfd",M33="ocs",M33="raf",M33="dne"),30,M33)</f>
        <v>0</v>
      </c>
      <c r="O33" s="15" t="s">
        <v>843</v>
      </c>
      <c r="P33" s="21">
        <f>IF(OR(O33="dnf",O33="dns",O33="dnc",O33="dsq",O33="bfd",O33="ocs",O33="raf",O33="dne"),30,O33)</f>
        <v>0</v>
      </c>
      <c r="Q33" s="15" t="s">
        <v>844</v>
      </c>
      <c r="R33" s="21">
        <f>IF(OR(Q33="dnf",Q33="dns",Q33="dnc",Q33="dsq",Q33="bfd",Q33="ocs",Q33="raf",Q33="dne"),30,Q33)</f>
        <v>0</v>
      </c>
      <c r="S33" s="15" t="s">
        <v>845</v>
      </c>
      <c r="T33" s="21">
        <f>IF(OR(S33="dnf",S33="dns",S33="dnc",S33="dsq",S33="bfd",S33="ocs",S33="raf",S33="dne"),30,S33)</f>
        <v>0</v>
      </c>
      <c r="U33" s="15" t="s">
        <v>846</v>
      </c>
      <c r="V33" s="21">
        <f>IF(OR(U33="dnf",U33="dns",U33="dnc",U33="dsq",U33="bfd",U33="ocs",U33="raf",U33="dne"),30,U33)</f>
        <v>0</v>
      </c>
      <c r="W33" s="15" t="s">
        <v>847</v>
      </c>
      <c r="X33" s="21">
        <f>IF(OR(W33="dnf",W33="dns",W33="dnc",W33="dsq",W33="bfd",W33="ocs",W33="raf",W33="dne"),30,W33)</f>
        <v>0</v>
      </c>
      <c r="Y33" s="15"/>
      <c r="Z33" s="15"/>
      <c r="AA33" s="21">
        <f>SUM(F33,H33,J33,L33,N33,P33,R33,T33,V33,X33,Y33)</f>
        <v>82</v>
      </c>
      <c r="AB33" s="3"/>
    </row>
    <row r="34" spans="1:28" s="4" customFormat="1" ht="12.75">
      <c r="A34" s="3">
        <v>29</v>
      </c>
      <c r="B34" s="17" t="s">
        <v>848</v>
      </c>
      <c r="C34" s="18">
        <v>204</v>
      </c>
      <c r="D34" s="20" t="s">
        <v>849</v>
      </c>
      <c r="E34" s="15">
        <v>29</v>
      </c>
      <c r="F34" s="21">
        <f>IF(OR(E34="dnf",E34="dns",E34="dnc",E34="dsq",E34="bfd",E34="ocs",E34="raf",E34="dne"),30,E34)</f>
        <v>29</v>
      </c>
      <c r="G34" s="15">
        <v>26</v>
      </c>
      <c r="H34" s="21">
        <f>IF(OR(G34="dnf",G34="dns",G34="dnc",G34="dsq",G34="bfd",G34="ocs",G34="raf",G34="dne"),30,G34)</f>
        <v>26</v>
      </c>
      <c r="I34" s="15">
        <v>28</v>
      </c>
      <c r="J34" s="21">
        <f>IF(OR(I34="dnf",I34="dns",I34="dnc",I34="dsq",I34="bfd",I34="ocs",I34="raf",I34="dne"),30,I34)</f>
        <v>28</v>
      </c>
      <c r="K34" s="15" t="s">
        <v>850</v>
      </c>
      <c r="L34" s="21">
        <f>IF(OR(K34="dnf",K34="dns",K34="dnc",K34="dsq",K34="bfd",K34="ocs",K34="raf",K34="dne"),30,K34)</f>
        <v>0</v>
      </c>
      <c r="M34" s="15" t="s">
        <v>851</v>
      </c>
      <c r="N34" s="21">
        <f>IF(OR(M34="dnf",M34="dns",M34="dnc",M34="dsq",M34="bfd",M34="ocs",M34="raf",M34="dne"),30,M34)</f>
        <v>0</v>
      </c>
      <c r="O34" s="15" t="s">
        <v>852</v>
      </c>
      <c r="P34" s="21">
        <f>IF(OR(O34="dnf",O34="dns",O34="dnc",O34="dsq",O34="bfd",O34="ocs",O34="raf",O34="dne"),30,O34)</f>
        <v>0</v>
      </c>
      <c r="Q34" s="15" t="s">
        <v>853</v>
      </c>
      <c r="R34" s="21">
        <f>IF(OR(Q34="dnf",Q34="dns",Q34="dnc",Q34="dsq",Q34="bfd",Q34="ocs",Q34="raf",Q34="dne"),30,Q34)</f>
        <v>0</v>
      </c>
      <c r="S34" s="15" t="s">
        <v>854</v>
      </c>
      <c r="T34" s="21">
        <f>IF(OR(S34="dnf",S34="dns",S34="dnc",S34="dsq",S34="bfd",S34="ocs",S34="raf",S34="dne"),30,S34)</f>
        <v>0</v>
      </c>
      <c r="U34" s="15" t="s">
        <v>855</v>
      </c>
      <c r="V34" s="21">
        <f>IF(OR(U34="dnf",U34="dns",U34="dnc",U34="dsq",U34="bfd",U34="ocs",U34="raf",U34="dne"),30,U34)</f>
        <v>0</v>
      </c>
      <c r="W34" s="15" t="s">
        <v>856</v>
      </c>
      <c r="X34" s="21">
        <f>IF(OR(W34="dnf",W34="dns",W34="dnc",W34="dsq",W34="bfd",W34="ocs",W34="raf",W34="dne"),30,W34)</f>
        <v>0</v>
      </c>
      <c r="Y34" s="15"/>
      <c r="Z34" s="15"/>
      <c r="AA34" s="21">
        <f>SUM(F34,H34,J34,L34,N34,P34,R34,T34,V34,X34,Y34)</f>
        <v>83</v>
      </c>
      <c r="AB34" s="3"/>
    </row>
  </sheetData>
  <mergeCells count="12">
    <mergeCell ref="A1:P1"/>
    <mergeCell ref="A2:N2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rintOptions horizontalCentered="1" verticalCentered="1"/>
  <pageMargins left="0.5597222222222222" right="0.15763888888888888" top="0.15763888888888888" bottom="0.15763888888888888" header="0.11805555555555557" footer="0.11805555555555557"/>
  <pageSetup fitToHeight="0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3"/>
  <sheetViews>
    <sheetView showZeros="0" workbookViewId="0" topLeftCell="A2">
      <selection activeCell="A1" sqref="A1"/>
    </sheetView>
  </sheetViews>
  <sheetFormatPr defaultColWidth="11.421875" defaultRowHeight="12.75"/>
  <cols>
    <col min="1" max="1" width="3.7109375" style="0" customWidth="1"/>
    <col min="2" max="2" width="5.57421875" style="0" customWidth="1"/>
    <col min="3" max="3" width="5.7109375" style="0" customWidth="1"/>
    <col min="4" max="4" width="9.57421875" style="0" customWidth="1"/>
    <col min="5" max="5" width="19.8515625" style="0" customWidth="1"/>
    <col min="6" max="17" width="5.421875" style="0" customWidth="1"/>
    <col min="18" max="25" width="0" style="0" hidden="1" customWidth="1"/>
    <col min="26" max="26" width="7.7109375" style="0" customWidth="1"/>
    <col min="27" max="27" width="7.8515625" style="0" customWidth="1"/>
    <col min="28" max="28" width="7.421875" style="0" customWidth="1"/>
    <col min="29" max="256" width="12.00390625" style="0" customWidth="1"/>
  </cols>
  <sheetData>
    <row r="1" spans="1:29" s="4" customFormat="1" ht="18.75" customHeight="1">
      <c r="A1" s="1" t="s">
        <v>857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AC1" s="3"/>
    </row>
    <row r="2" spans="1:29" s="4" customFormat="1" ht="17.25">
      <c r="A2" s="5" t="s">
        <v>858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"/>
      <c r="Q2" s="3"/>
      <c r="R2" s="3"/>
      <c r="S2" s="3"/>
      <c r="T2" s="3"/>
      <c r="U2" s="3"/>
      <c r="V2" s="3"/>
      <c r="W2" s="3"/>
      <c r="X2" s="3"/>
      <c r="Y2" s="3"/>
      <c r="AC2" s="3"/>
    </row>
    <row r="3" spans="1:29" s="4" customFormat="1" ht="12.75">
      <c r="A3" s="3"/>
      <c r="B3" s="7"/>
      <c r="C3" s="38"/>
      <c r="D3" s="7"/>
      <c r="E3" s="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AC3" s="3"/>
    </row>
    <row r="4" spans="1:29" s="4" customFormat="1" ht="12.75">
      <c r="A4" s="3"/>
      <c r="B4" s="7"/>
      <c r="C4" s="38"/>
      <c r="D4" s="7"/>
      <c r="E4" s="7"/>
      <c r="F4" s="8" t="s">
        <v>859</v>
      </c>
      <c r="G4" s="8"/>
      <c r="H4" s="8" t="s">
        <v>860</v>
      </c>
      <c r="I4" s="8"/>
      <c r="J4" s="8" t="s">
        <v>861</v>
      </c>
      <c r="K4" s="8"/>
      <c r="L4" s="8" t="s">
        <v>862</v>
      </c>
      <c r="M4" s="8"/>
      <c r="N4" s="8" t="s">
        <v>863</v>
      </c>
      <c r="O4" s="8"/>
      <c r="P4" s="8" t="s">
        <v>864</v>
      </c>
      <c r="Q4" s="8"/>
      <c r="R4" s="8" t="s">
        <v>865</v>
      </c>
      <c r="S4" s="8"/>
      <c r="T4" s="8" t="s">
        <v>866</v>
      </c>
      <c r="U4" s="8"/>
      <c r="V4" s="8" t="s">
        <v>867</v>
      </c>
      <c r="W4" s="8"/>
      <c r="X4" s="8" t="s">
        <v>868</v>
      </c>
      <c r="Y4" s="8"/>
      <c r="Z4" s="10" t="s">
        <v>869</v>
      </c>
      <c r="AA4" s="10" t="s">
        <v>870</v>
      </c>
      <c r="AB4" s="10" t="s">
        <v>871</v>
      </c>
      <c r="AC4" s="3"/>
    </row>
    <row r="5" spans="1:29" s="4" customFormat="1" ht="13.5">
      <c r="A5" s="3"/>
      <c r="B5" s="56" t="s">
        <v>872</v>
      </c>
      <c r="C5" s="75" t="s">
        <v>873</v>
      </c>
      <c r="D5" s="76" t="s">
        <v>874</v>
      </c>
      <c r="E5" s="58" t="s">
        <v>875</v>
      </c>
      <c r="F5" s="15" t="s">
        <v>876</v>
      </c>
      <c r="G5" s="10" t="s">
        <v>877</v>
      </c>
      <c r="H5" s="10" t="s">
        <v>878</v>
      </c>
      <c r="I5" s="10" t="s">
        <v>879</v>
      </c>
      <c r="J5" s="10" t="s">
        <v>880</v>
      </c>
      <c r="K5" s="10" t="s">
        <v>881</v>
      </c>
      <c r="L5" s="15" t="s">
        <v>882</v>
      </c>
      <c r="M5" s="15" t="s">
        <v>883</v>
      </c>
      <c r="N5" s="15" t="s">
        <v>884</v>
      </c>
      <c r="O5" s="15" t="s">
        <v>885</v>
      </c>
      <c r="P5" s="15" t="s">
        <v>886</v>
      </c>
      <c r="Q5" s="15" t="s">
        <v>887</v>
      </c>
      <c r="R5" s="15" t="s">
        <v>888</v>
      </c>
      <c r="S5" s="15" t="s">
        <v>889</v>
      </c>
      <c r="T5" s="15" t="s">
        <v>890</v>
      </c>
      <c r="U5" s="15" t="s">
        <v>891</v>
      </c>
      <c r="V5" s="15" t="s">
        <v>892</v>
      </c>
      <c r="W5" s="15" t="s">
        <v>893</v>
      </c>
      <c r="X5" s="15" t="s">
        <v>894</v>
      </c>
      <c r="Y5" s="15" t="s">
        <v>895</v>
      </c>
      <c r="Z5" s="16" t="s">
        <v>896</v>
      </c>
      <c r="AA5" s="16" t="s">
        <v>897</v>
      </c>
      <c r="AB5" s="16" t="s">
        <v>898</v>
      </c>
      <c r="AC5" s="3"/>
    </row>
    <row r="6" spans="1:29" s="4" customFormat="1" ht="12.75">
      <c r="A6" s="3">
        <v>1</v>
      </c>
      <c r="B6" s="77" t="s">
        <v>899</v>
      </c>
      <c r="C6" s="78">
        <v>1</v>
      </c>
      <c r="D6" s="79" t="s">
        <v>900</v>
      </c>
      <c r="E6" s="80" t="s">
        <v>901</v>
      </c>
      <c r="F6" s="24">
        <v>1</v>
      </c>
      <c r="G6" s="21">
        <f>IF(OR(F6="dnf",F6="dns",F6="dnc",F6="dsq",F6="bfd",F6="ocs",F6="raf",F6="dne"),29,F6)</f>
        <v>1</v>
      </c>
      <c r="H6" s="15">
        <v>1</v>
      </c>
      <c r="I6" s="21">
        <f>IF(OR(H6="dnf",H6="dns",H6="dnc",H6="dsq",H6="bfd",H6="ocs",H6="raf",H6="dne"),33,H6)</f>
        <v>1</v>
      </c>
      <c r="J6" s="15">
        <v>1</v>
      </c>
      <c r="K6" s="21">
        <f>IF(OR(J6="dnf",J6="dns",J6="dnc",J6="dsq",J6="bfd",J6="ocs",J6="raf",J6="dne"),33,J6)</f>
        <v>1</v>
      </c>
      <c r="L6" s="25"/>
      <c r="M6" s="21">
        <f>IF(OR(L6="dnf",L6="dns",L6="dnc",L6="dsq",L6="bfd",L6="ocs",L6="raf",L6="dne"),33,L6)</f>
        <v>0</v>
      </c>
      <c r="N6" s="15"/>
      <c r="O6" s="21">
        <f>IF(OR(N6="dnf",N6="dns",N6="dnc",N6="dsq",N6="bfd",N6="ocs",N6="raf",N6="dne"),33,N6)</f>
        <v>0</v>
      </c>
      <c r="P6" s="15"/>
      <c r="Q6" s="21">
        <f>IF(OR(P6="dnf",P6="dns",P6="dnc",P6="dsq",P6="bfd",P6="ocs",P6="raf",P6="dne"),33,P6)</f>
        <v>0</v>
      </c>
      <c r="R6" s="15"/>
      <c r="S6" s="21">
        <f>IF(OR(R6="dnf",R6="dns",R6="dnc",R6="dsq",R6="bfd",R6="ocs",R6="raf",R6="dne"),33,R6)</f>
        <v>0</v>
      </c>
      <c r="T6" s="15"/>
      <c r="U6" s="21">
        <f>IF(OR(T6="dnf",T6="dns",T6="dnc",T6="dsq",T6="bfd",T6="ocs",T6="raf",T6="dne"),33,T6)</f>
        <v>0</v>
      </c>
      <c r="V6" s="15"/>
      <c r="W6" s="21">
        <f>IF(OR(V6="dnf",V6="dns",V6="dnc",V6="dsq",V6="bfd",V6="ocs",V6="raf",V6="dne"),33,V6)</f>
        <v>0</v>
      </c>
      <c r="X6" s="15"/>
      <c r="Y6" s="21">
        <f>IF(OR(X6="dnf",X6="dns",X6="dnc",X6="dsq",X6="bfd",X6="ocs",X6="raf",X6="dne"),33,X6)</f>
        <v>0</v>
      </c>
      <c r="Z6" s="15"/>
      <c r="AA6" s="15"/>
      <c r="AB6" s="21">
        <f>SUM(G6,I6,K6,M6,O6,Q6,S6,U6,W6,Y6,Z6)-AA6</f>
        <v>3</v>
      </c>
      <c r="AC6" s="3"/>
    </row>
    <row r="7" spans="1:29" s="4" customFormat="1" ht="12.75">
      <c r="A7" s="3">
        <v>2</v>
      </c>
      <c r="B7" s="77" t="s">
        <v>902</v>
      </c>
      <c r="C7" s="78">
        <v>881</v>
      </c>
      <c r="D7" s="79" t="s">
        <v>903</v>
      </c>
      <c r="E7" s="80" t="s">
        <v>904</v>
      </c>
      <c r="F7" s="24">
        <v>2</v>
      </c>
      <c r="G7" s="21">
        <f>IF(OR(F7="dnf",F7="dns",F7="dnc",F7="dsq",F7="bfd",F7="ocs",F7="raf",F7="dne"),29,F7)</f>
        <v>2</v>
      </c>
      <c r="H7" s="15">
        <v>3</v>
      </c>
      <c r="I7" s="21">
        <f>IF(OR(H7="dnf",H7="dns",H7="dnc",H7="dsq",H7="bfd",H7="ocs",H7="raf",H7="dne"),33,H7)</f>
        <v>3</v>
      </c>
      <c r="J7" s="15">
        <v>3</v>
      </c>
      <c r="K7" s="21">
        <f>IF(OR(J7="dnf",J7="dns",J7="dnc",J7="dsq",J7="bfd",J7="ocs",J7="raf",J7="dne"),33,J7)</f>
        <v>3</v>
      </c>
      <c r="L7" s="25"/>
      <c r="M7" s="21">
        <f>IF(OR(L7="dnf",L7="dns",L7="dnc",L7="dsq",L7="bfd",L7="ocs",L7="raf",L7="dne"),33,L7)</f>
        <v>0</v>
      </c>
      <c r="N7" s="15"/>
      <c r="O7" s="21">
        <f>IF(OR(N7="dnf",N7="dns",N7="dnc",N7="dsq",N7="bfd",N7="ocs",N7="raf",N7="dne"),33,N7)</f>
        <v>0</v>
      </c>
      <c r="P7" s="15"/>
      <c r="Q7" s="21">
        <f>IF(OR(P7="dnf",P7="dns",P7="dnc",P7="dsq",P7="bfd",P7="ocs",P7="raf",P7="dne"),33,P7)</f>
        <v>0</v>
      </c>
      <c r="R7" s="15"/>
      <c r="S7" s="21">
        <f>IF(OR(R7="dnf",R7="dns",R7="dnc",R7="dsq",R7="bfd",R7="ocs",R7="raf",R7="dne"),33,R7)</f>
        <v>0</v>
      </c>
      <c r="T7" s="15"/>
      <c r="U7" s="21">
        <f>IF(OR(T7="dnf",T7="dns",T7="dnc",T7="dsq",T7="bfd",T7="ocs",T7="raf",T7="dne"),33,T7)</f>
        <v>0</v>
      </c>
      <c r="V7" s="15"/>
      <c r="W7" s="21">
        <f>IF(OR(V7="dnf",V7="dns",V7="dnc",V7="dsq",V7="bfd",V7="ocs",V7="raf",V7="dne"),33,V7)</f>
        <v>0</v>
      </c>
      <c r="X7" s="15"/>
      <c r="Y7" s="21">
        <f>IF(OR(X7="dnf",X7="dns",X7="dnc",X7="dsq",X7="bfd",X7="ocs",X7="raf",X7="dne"),33,X7)</f>
        <v>0</v>
      </c>
      <c r="Z7" s="15"/>
      <c r="AA7" s="15"/>
      <c r="AB7" s="21">
        <f>SUM(G7,I7,K7,M7,O7,Q7,S7,U7,W7,Y7,Z7)-AA7</f>
        <v>8</v>
      </c>
      <c r="AC7" s="3"/>
    </row>
    <row r="8" spans="1:29" s="4" customFormat="1" ht="12.75">
      <c r="A8" s="3">
        <v>3</v>
      </c>
      <c r="B8" s="77" t="s">
        <v>905</v>
      </c>
      <c r="C8" s="78">
        <v>58</v>
      </c>
      <c r="D8" s="79" t="s">
        <v>906</v>
      </c>
      <c r="E8" s="80" t="s">
        <v>907</v>
      </c>
      <c r="F8" s="24">
        <v>4</v>
      </c>
      <c r="G8" s="21">
        <f>IF(OR(F8="dnf",F8="dns",F8="dnc",F8="dsq",F8="bfd",F8="ocs",F8="raf",F8="dne"),29,F8)</f>
        <v>4</v>
      </c>
      <c r="H8" s="15">
        <v>4</v>
      </c>
      <c r="I8" s="21">
        <f>IF(OR(H8="dnf",H8="dns",H8="dnc",H8="dsq",H8="bfd",H8="ocs",H8="raf",H8="dne"),33,H8)</f>
        <v>4</v>
      </c>
      <c r="J8" s="15">
        <v>4</v>
      </c>
      <c r="K8" s="21">
        <f>IF(OR(J8="dnf",J8="dns",J8="dnc",J8="dsq",J8="bfd",J8="ocs",J8="raf",J8="dne"),33,J8)</f>
        <v>4</v>
      </c>
      <c r="L8" s="25"/>
      <c r="M8" s="21">
        <f>IF(OR(L8="dnf",L8="dns",L8="dnc",L8="dsq",L8="bfd",L8="ocs",L8="raf",L8="dne"),33,L8)</f>
        <v>0</v>
      </c>
      <c r="N8" s="15"/>
      <c r="O8" s="21">
        <f>IF(OR(N8="dnf",N8="dns",N8="dnc",N8="dsq",N8="bfd",N8="ocs",N8="raf",N8="dne"),33,N8)</f>
        <v>0</v>
      </c>
      <c r="P8" s="15"/>
      <c r="Q8" s="21">
        <f>IF(OR(P8="dnf",P8="dns",P8="dnc",P8="dsq",P8="bfd",P8="ocs",P8="raf",P8="dne"),33,P8)</f>
        <v>0</v>
      </c>
      <c r="R8" s="15"/>
      <c r="S8" s="21">
        <f>IF(OR(R8="dnf",R8="dns",R8="dnc",R8="dsq",R8="bfd",R8="ocs",R8="raf",R8="dne"),33,R8)</f>
        <v>0</v>
      </c>
      <c r="T8" s="15"/>
      <c r="U8" s="21">
        <f>IF(OR(T8="dnf",T8="dns",T8="dnc",T8="dsq",T8="bfd",T8="ocs",T8="raf",T8="dne"),33,T8)</f>
        <v>0</v>
      </c>
      <c r="V8" s="15"/>
      <c r="W8" s="21">
        <f>IF(OR(V8="dnf",V8="dns",V8="dnc",V8="dsq",V8="bfd",V8="ocs",V8="raf",V8="dne"),33,V8)</f>
        <v>0</v>
      </c>
      <c r="X8" s="15"/>
      <c r="Y8" s="21">
        <f>IF(OR(X8="dnf",X8="dns",X8="dnc",X8="dsq",X8="bfd",X8="ocs",X8="raf",X8="dne"),33,X8)</f>
        <v>0</v>
      </c>
      <c r="Z8" s="15"/>
      <c r="AA8" s="15"/>
      <c r="AB8" s="21">
        <f>SUM(G8,I8,K8,M8,O8,Q8,S8,U8,W8,Y8,Z8)-AA8</f>
        <v>12</v>
      </c>
      <c r="AC8" s="3"/>
    </row>
    <row r="9" spans="1:29" s="4" customFormat="1" ht="12.75">
      <c r="A9" s="3">
        <v>4</v>
      </c>
      <c r="B9" s="77" t="s">
        <v>908</v>
      </c>
      <c r="C9" s="78">
        <v>1711</v>
      </c>
      <c r="D9" s="79" t="s">
        <v>909</v>
      </c>
      <c r="E9" s="80" t="s">
        <v>910</v>
      </c>
      <c r="F9" s="28">
        <v>5</v>
      </c>
      <c r="G9" s="21">
        <f>IF(OR(F9="dnf",F9="dns",F9="dnc",F9="dsq",F9="bfd",F9="ocs",F9="raf",F9="dne"),29,F9)</f>
        <v>5</v>
      </c>
      <c r="H9" s="15">
        <v>7</v>
      </c>
      <c r="I9" s="21">
        <f>IF(OR(H9="dnf",H9="dns",H9="dnc",H9="dsq",H9="bfd",H9="ocs",H9="raf",H9="dne"),33,H9)</f>
        <v>7</v>
      </c>
      <c r="J9" s="15">
        <v>5</v>
      </c>
      <c r="K9" s="21">
        <f>IF(OR(J9="dnf",J9="dns",J9="dnc",J9="dsq",J9="bfd",J9="ocs",J9="raf",J9="dne"),33,J9)</f>
        <v>5</v>
      </c>
      <c r="L9" s="25"/>
      <c r="M9" s="21">
        <f>IF(OR(L9="dnf",L9="dns",L9="dnc",L9="dsq",L9="bfd",L9="ocs",L9="raf",L9="dne"),33,L9)</f>
        <v>0</v>
      </c>
      <c r="N9" s="15"/>
      <c r="O9" s="21">
        <f>IF(OR(N9="dnf",N9="dns",N9="dnc",N9="dsq",N9="bfd",N9="ocs",N9="raf",N9="dne"),33,N9)</f>
        <v>0</v>
      </c>
      <c r="P9" s="15"/>
      <c r="Q9" s="21">
        <f>IF(OR(P9="dnf",P9="dns",P9="dnc",P9="dsq",P9="bfd",P9="ocs",P9="raf",P9="dne"),33,P9)</f>
        <v>0</v>
      </c>
      <c r="R9" s="15"/>
      <c r="S9" s="21">
        <f>IF(OR(R9="dnf",R9="dns",R9="dnc",R9="dsq",R9="bfd",R9="ocs",R9="raf",R9="dne"),33,R9)</f>
        <v>0</v>
      </c>
      <c r="T9" s="15"/>
      <c r="U9" s="21">
        <f>IF(OR(T9="dnf",T9="dns",T9="dnc",T9="dsq",T9="bfd",T9="ocs",T9="raf",T9="dne"),33,T9)</f>
        <v>0</v>
      </c>
      <c r="V9" s="15"/>
      <c r="W9" s="21">
        <f>IF(OR(V9="dnf",V9="dns",V9="dnc",V9="dsq",V9="bfd",V9="ocs",V9="raf",V9="dne"),33,V9)</f>
        <v>0</v>
      </c>
      <c r="X9" s="15"/>
      <c r="Y9" s="21">
        <f>IF(OR(X9="dnf",X9="dns",X9="dnc",X9="dsq",X9="bfd",X9="ocs",X9="raf",X9="dne"),33,X9)</f>
        <v>0</v>
      </c>
      <c r="Z9" s="15"/>
      <c r="AA9" s="15"/>
      <c r="AB9" s="21">
        <f>SUM(G9,I9,K9,M9,O9,Q9,S9,U9,W9,Y9,Z9)-AA9</f>
        <v>17</v>
      </c>
      <c r="AC9" s="3"/>
    </row>
    <row r="10" spans="1:29" s="4" customFormat="1" ht="12.75">
      <c r="A10" s="3">
        <v>5</v>
      </c>
      <c r="B10" s="77" t="s">
        <v>911</v>
      </c>
      <c r="C10" s="78">
        <v>57</v>
      </c>
      <c r="D10" s="79" t="s">
        <v>912</v>
      </c>
      <c r="E10" s="80" t="s">
        <v>913</v>
      </c>
      <c r="F10" s="24">
        <v>6</v>
      </c>
      <c r="G10" s="21">
        <f>IF(OR(F10="dnf",F10="dns",F10="dnc",F10="dsq",F10="bfd",F10="ocs",F10="raf",F10="dne"),29,F10)</f>
        <v>6</v>
      </c>
      <c r="H10" s="15">
        <v>2</v>
      </c>
      <c r="I10" s="21">
        <f>IF(OR(H10="dnf",H10="dns",H10="dnc",H10="dsq",H10="bfd",H10="ocs",H10="raf",H10="dne"),33,H10)</f>
        <v>2</v>
      </c>
      <c r="J10" s="15">
        <v>8</v>
      </c>
      <c r="K10" s="21">
        <f>IF(OR(J10="dnf",J10="dns",J10="dnc",J10="dsq",J10="bfd",J10="ocs",J10="raf",J10="dne"),33,J10)</f>
        <v>8</v>
      </c>
      <c r="L10" s="25"/>
      <c r="M10" s="21">
        <f>IF(OR(L10="dnf",L10="dns",L10="dnc",L10="dsq",L10="bfd",L10="ocs",L10="raf",L10="dne"),33,L10)</f>
        <v>0</v>
      </c>
      <c r="N10" s="15"/>
      <c r="O10" s="21">
        <f>IF(OR(N10="dnf",N10="dns",N10="dnc",N10="dsq",N10="bfd",N10="ocs",N10="raf",N10="dne"),33,N10)</f>
        <v>0</v>
      </c>
      <c r="P10" s="15"/>
      <c r="Q10" s="21">
        <f>IF(OR(P10="dnf",P10="dns",P10="dnc",P10="dsq",P10="bfd",P10="ocs",P10="raf",P10="dne"),33,P10)</f>
        <v>0</v>
      </c>
      <c r="R10" s="15"/>
      <c r="S10" s="21">
        <f>IF(OR(R10="dnf",R10="dns",R10="dnc",R10="dsq",R10="bfd",R10="ocs",R10="raf",R10="dne"),33,R10)</f>
        <v>0</v>
      </c>
      <c r="T10" s="15"/>
      <c r="U10" s="21">
        <f>IF(OR(T10="dnf",T10="dns",T10="dnc",T10="dsq",T10="bfd",T10="ocs",T10="raf",T10="dne"),33,T10)</f>
        <v>0</v>
      </c>
      <c r="V10" s="15"/>
      <c r="W10" s="21">
        <f>IF(OR(V10="dnf",V10="dns",V10="dnc",V10="dsq",V10="bfd",V10="ocs",V10="raf",V10="dne"),33,V10)</f>
        <v>0</v>
      </c>
      <c r="X10" s="15"/>
      <c r="Y10" s="21">
        <f>IF(OR(X10="dnf",X10="dns",X10="dnc",X10="dsq",X10="bfd",X10="ocs",X10="raf",X10="dne"),33,X10)</f>
        <v>0</v>
      </c>
      <c r="Z10" s="15">
        <v>5</v>
      </c>
      <c r="AA10" s="15"/>
      <c r="AB10" s="21">
        <f>SUM(G10,I10,K10,M10,O10,Q10,S10,U10,W10,Y10,Z10)-AA10</f>
        <v>21</v>
      </c>
      <c r="AC10" s="3"/>
    </row>
    <row r="11" spans="1:29" s="4" customFormat="1" ht="12.75">
      <c r="A11" s="3">
        <v>6</v>
      </c>
      <c r="B11" s="77" t="s">
        <v>914</v>
      </c>
      <c r="C11" s="78">
        <v>91</v>
      </c>
      <c r="D11" s="79" t="s">
        <v>915</v>
      </c>
      <c r="E11" s="80" t="s">
        <v>916</v>
      </c>
      <c r="F11" s="24">
        <v>3</v>
      </c>
      <c r="G11" s="21">
        <f>IF(OR(F11="dnf",F11="dns",F11="dnc",F11="dsq",F11="bfd",F11="ocs",F11="raf",F11="dne"),29,F11)</f>
        <v>3</v>
      </c>
      <c r="H11" s="15">
        <v>8</v>
      </c>
      <c r="I11" s="21">
        <f>IF(OR(H11="dnf",H11="dns",H11="dnc",H11="dsq",H11="bfd",H11="ocs",H11="raf",H11="dne"),33,H11)</f>
        <v>8</v>
      </c>
      <c r="J11" s="15">
        <v>10</v>
      </c>
      <c r="K11" s="21">
        <f>IF(OR(J11="dnf",J11="dns",J11="dnc",J11="dsq",J11="bfd",J11="ocs",J11="raf",J11="dne"),33,J11)</f>
        <v>10</v>
      </c>
      <c r="L11" s="25"/>
      <c r="M11" s="21">
        <f>IF(OR(L11="dnf",L11="dns",L11="dnc",L11="dsq",L11="bfd",L11="ocs",L11="raf",L11="dne"),33,L11)</f>
        <v>0</v>
      </c>
      <c r="N11" s="15"/>
      <c r="O11" s="21">
        <f>IF(OR(N11="dnf",N11="dns",N11="dnc",N11="dsq",N11="bfd",N11="ocs",N11="raf",N11="dne"),33,N11)</f>
        <v>0</v>
      </c>
      <c r="P11" s="15"/>
      <c r="Q11" s="21">
        <f>IF(OR(P11="dnf",P11="dns",P11="dnc",P11="dsq",P11="bfd",P11="ocs",P11="raf",P11="dne"),33,P11)</f>
        <v>0</v>
      </c>
      <c r="R11" s="15"/>
      <c r="S11" s="21">
        <f>IF(OR(R11="dnf",R11="dns",R11="dnc",R11="dsq",R11="bfd",R11="ocs",R11="raf",R11="dne"),33,R11)</f>
        <v>0</v>
      </c>
      <c r="T11" s="15"/>
      <c r="U11" s="21">
        <f>IF(OR(T11="dnf",T11="dns",T11="dnc",T11="dsq",T11="bfd",T11="ocs",T11="raf",T11="dne"),33,T11)</f>
        <v>0</v>
      </c>
      <c r="V11" s="15"/>
      <c r="W11" s="21">
        <f>IF(OR(V11="dnf",V11="dns",V11="dnc",V11="dsq",V11="bfd",V11="ocs",V11="raf",V11="dne"),33,V11)</f>
        <v>0</v>
      </c>
      <c r="X11" s="15"/>
      <c r="Y11" s="21">
        <f>IF(OR(X11="dnf",X11="dns",X11="dnc",X11="dsq",X11="bfd",X11="ocs",X11="raf",X11="dne"),33,X11)</f>
        <v>0</v>
      </c>
      <c r="Z11" s="15"/>
      <c r="AA11" s="15"/>
      <c r="AB11" s="21">
        <f>SUM(G11,I11,K11,M11,O11,Q11,S11,U11,W11,Y11,Z11)-AA11</f>
        <v>21</v>
      </c>
      <c r="AC11" s="3"/>
    </row>
    <row r="12" spans="1:29" s="4" customFormat="1" ht="12.75">
      <c r="A12" s="3">
        <v>7</v>
      </c>
      <c r="B12" s="77" t="s">
        <v>917</v>
      </c>
      <c r="C12" s="78">
        <v>129</v>
      </c>
      <c r="D12" s="79" t="s">
        <v>918</v>
      </c>
      <c r="E12" s="80" t="s">
        <v>919</v>
      </c>
      <c r="F12" s="24">
        <v>7</v>
      </c>
      <c r="G12" s="21">
        <f>IF(OR(F12="dnf",F12="dns",F12="dnc",F12="dsq",F12="bfd",F12="ocs",F12="raf",F12="dne"),29,F12)</f>
        <v>7</v>
      </c>
      <c r="H12" s="15">
        <v>12</v>
      </c>
      <c r="I12" s="21">
        <f>IF(OR(H12="dnf",H12="dns",H12="dnc",H12="dsq",H12="bfd",H12="ocs",H12="raf",H12="dne"),33,H12)</f>
        <v>12</v>
      </c>
      <c r="J12" s="15">
        <v>6</v>
      </c>
      <c r="K12" s="21">
        <f>IF(OR(J12="dnf",J12="dns",J12="dnc",J12="dsq",J12="bfd",J12="ocs",J12="raf",J12="dne"),33,J12)</f>
        <v>6</v>
      </c>
      <c r="L12" s="25"/>
      <c r="M12" s="21">
        <f>IF(OR(L12="dnf",L12="dns",L12="dnc",L12="dsq",L12="bfd",L12="ocs",L12="raf",L12="dne"),33,L12)</f>
        <v>0</v>
      </c>
      <c r="N12" s="15"/>
      <c r="O12" s="21">
        <f>IF(OR(N12="dnf",N12="dns",N12="dnc",N12="dsq",N12="bfd",N12="ocs",N12="raf",N12="dne"),33,N12)</f>
        <v>0</v>
      </c>
      <c r="P12" s="15"/>
      <c r="Q12" s="21">
        <f>IF(OR(P12="dnf",P12="dns",P12="dnc",P12="dsq",P12="bfd",P12="ocs",P12="raf",P12="dne"),33,P12)</f>
        <v>0</v>
      </c>
      <c r="R12" s="15"/>
      <c r="S12" s="21">
        <f>IF(OR(R12="dnf",R12="dns",R12="dnc",R12="dsq",R12="bfd",R12="ocs",R12="raf",R12="dne"),33,R12)</f>
        <v>0</v>
      </c>
      <c r="T12" s="15"/>
      <c r="U12" s="21">
        <f>IF(OR(T12="dnf",T12="dns",T12="dnc",T12="dsq",T12="bfd",T12="ocs",T12="raf",T12="dne"),33,T12)</f>
        <v>0</v>
      </c>
      <c r="V12" s="15"/>
      <c r="W12" s="21">
        <f>IF(OR(V12="dnf",V12="dns",V12="dnc",V12="dsq",V12="bfd",V12="ocs",V12="raf",V12="dne"),33,V12)</f>
        <v>0</v>
      </c>
      <c r="X12" s="15"/>
      <c r="Y12" s="21">
        <f>IF(OR(X12="dnf",X12="dns",X12="dnc",X12="dsq",X12="bfd",X12="ocs",X12="raf",X12="dne"),33,X12)</f>
        <v>0</v>
      </c>
      <c r="Z12" s="15"/>
      <c r="AA12" s="15"/>
      <c r="AB12" s="21">
        <f>SUM(G12,I12,K12,M12,O12,Q12,S12,U12,W12,Y12,Z12)-AA12</f>
        <v>25</v>
      </c>
      <c r="AC12" s="3"/>
    </row>
    <row r="13" spans="1:29" s="4" customFormat="1" ht="12.75">
      <c r="A13" s="3">
        <v>8</v>
      </c>
      <c r="B13" s="77" t="s">
        <v>920</v>
      </c>
      <c r="C13" s="78">
        <v>85</v>
      </c>
      <c r="D13" s="79" t="s">
        <v>921</v>
      </c>
      <c r="E13" s="80" t="s">
        <v>922</v>
      </c>
      <c r="F13" s="24">
        <v>11</v>
      </c>
      <c r="G13" s="21">
        <f>IF(OR(F13="dnf",F13="dns",F13="dnc",F13="dsq",F13="bfd",F13="ocs",F13="raf",F13="dne"),29,F13)</f>
        <v>11</v>
      </c>
      <c r="H13" s="15">
        <v>9</v>
      </c>
      <c r="I13" s="21">
        <f>IF(OR(H13="dnf",H13="dns",H13="dnc",H13="dsq",H13="bfd",H13="ocs",H13="raf",H13="dne"),33,H13)</f>
        <v>9</v>
      </c>
      <c r="J13" s="15">
        <v>11</v>
      </c>
      <c r="K13" s="21">
        <f>IF(OR(J13="dnf",J13="dns",J13="dnc",J13="dsq",J13="bfd",J13="ocs",J13="raf",J13="dne"),33,J13)</f>
        <v>11</v>
      </c>
      <c r="L13" s="25"/>
      <c r="M13" s="21">
        <f>IF(OR(L13="dnf",L13="dns",L13="dnc",L13="dsq",L13="bfd",L13="ocs",L13="raf",L13="dne"),33,L13)</f>
        <v>0</v>
      </c>
      <c r="N13" s="15"/>
      <c r="O13" s="21">
        <f>IF(OR(N13="dnf",N13="dns",N13="dnc",N13="dsq",N13="bfd",N13="ocs",N13="raf",N13="dne"),33,N13)</f>
        <v>0</v>
      </c>
      <c r="P13" s="15"/>
      <c r="Q13" s="21">
        <f>IF(OR(P13="dnf",P13="dns",P13="dnc",P13="dsq",P13="bfd",P13="ocs",P13="raf",P13="dne"),33,P13)</f>
        <v>0</v>
      </c>
      <c r="R13" s="15"/>
      <c r="S13" s="21">
        <f>IF(OR(R13="dnf",R13="dns",R13="dnc",R13="dsq",R13="bfd",R13="ocs",R13="raf",R13="dne"),33,R13)</f>
        <v>0</v>
      </c>
      <c r="T13" s="15"/>
      <c r="U13" s="21">
        <f>IF(OR(T13="dnf",T13="dns",T13="dnc",T13="dsq",T13="bfd",T13="ocs",T13="raf",T13="dne"),33,T13)</f>
        <v>0</v>
      </c>
      <c r="V13" s="15"/>
      <c r="W13" s="21">
        <f>IF(OR(V13="dnf",V13="dns",V13="dnc",V13="dsq",V13="bfd",V13="ocs",V13="raf",V13="dne"),33,V13)</f>
        <v>0</v>
      </c>
      <c r="X13" s="15"/>
      <c r="Y13" s="21">
        <f>IF(OR(X13="dnf",X13="dns",X13="dnc",X13="dsq",X13="bfd",X13="ocs",X13="raf",X13="dne"),33,X13)</f>
        <v>0</v>
      </c>
      <c r="Z13" s="15"/>
      <c r="AA13" s="15"/>
      <c r="AB13" s="21">
        <f>SUM(G13,I13,K13,M13,O13,Q13,S13,U13,W13,Y13,Z13)-AA13</f>
        <v>31</v>
      </c>
      <c r="AC13" s="3"/>
    </row>
    <row r="14" spans="1:29" s="4" customFormat="1" ht="13.5">
      <c r="A14" s="3">
        <v>9</v>
      </c>
      <c r="B14" s="81" t="s">
        <v>923</v>
      </c>
      <c r="C14" s="78">
        <v>55</v>
      </c>
      <c r="D14" s="82" t="s">
        <v>924</v>
      </c>
      <c r="E14" s="83" t="s">
        <v>925</v>
      </c>
      <c r="F14" s="24">
        <v>10</v>
      </c>
      <c r="G14" s="21">
        <f>IF(OR(F14="dnf",F14="dns",F14="dnc",F14="dsq",F14="bfd",F14="ocs",F14="raf",F14="dne"),29,F14)</f>
        <v>10</v>
      </c>
      <c r="H14" s="15">
        <v>15</v>
      </c>
      <c r="I14" s="21">
        <f>IF(OR(H14="dnf",H14="dns",H14="dnc",H14="dsq",H14="bfd",H14="ocs",H14="raf",H14="dne"),33,H14)</f>
        <v>15</v>
      </c>
      <c r="J14" s="15">
        <v>7</v>
      </c>
      <c r="K14" s="21">
        <f>IF(OR(J14="dnf",J14="dns",J14="dnc",J14="dsq",J14="bfd",J14="ocs",J14="raf",J14="dne"),33,J14)</f>
        <v>7</v>
      </c>
      <c r="L14" s="25"/>
      <c r="M14" s="21">
        <f>IF(OR(L14="dnf",L14="dns",L14="dnc",L14="dsq",L14="bfd",L14="ocs",L14="raf",L14="dne"),33,L14)</f>
        <v>0</v>
      </c>
      <c r="N14" s="15"/>
      <c r="O14" s="21">
        <f>IF(OR(N14="dnf",N14="dns",N14="dnc",N14="dsq",N14="bfd",N14="ocs",N14="raf",N14="dne"),33,N14)</f>
        <v>0</v>
      </c>
      <c r="P14" s="15"/>
      <c r="Q14" s="21">
        <f>IF(OR(P14="dnf",P14="dns",P14="dnc",P14="dsq",P14="bfd",P14="ocs",P14="raf",P14="dne"),33,P14)</f>
        <v>0</v>
      </c>
      <c r="R14" s="15"/>
      <c r="S14" s="21">
        <f>IF(OR(R14="dnf",R14="dns",R14="dnc",R14="dsq",R14="bfd",R14="ocs",R14="raf",R14="dne"),33,R14)</f>
        <v>0</v>
      </c>
      <c r="T14" s="15"/>
      <c r="U14" s="21">
        <f>IF(OR(T14="dnf",T14="dns",T14="dnc",T14="dsq",T14="bfd",T14="ocs",T14="raf",T14="dne"),33,T14)</f>
        <v>0</v>
      </c>
      <c r="V14" s="15"/>
      <c r="W14" s="21">
        <f>IF(OR(V14="dnf",V14="dns",V14="dnc",V14="dsq",V14="bfd",V14="ocs",V14="raf",V14="dne"),33,V14)</f>
        <v>0</v>
      </c>
      <c r="X14" s="15"/>
      <c r="Y14" s="21">
        <f>IF(OR(X14="dnf",X14="dns",X14="dnc",X14="dsq",X14="bfd",X14="ocs",X14="raf",X14="dne"),33,X14)</f>
        <v>0</v>
      </c>
      <c r="Z14" s="15"/>
      <c r="AA14" s="15"/>
      <c r="AB14" s="21">
        <f>SUM(G14,I14,K14,M14,O14,Q14,S14,U14,W14,Y14,Z14)-AA14</f>
        <v>32</v>
      </c>
      <c r="AC14" s="3"/>
    </row>
    <row r="15" spans="1:29" s="4" customFormat="1" ht="12.75">
      <c r="A15" s="3">
        <v>10</v>
      </c>
      <c r="B15" s="77" t="s">
        <v>926</v>
      </c>
      <c r="C15" s="78">
        <v>6</v>
      </c>
      <c r="D15" s="79" t="s">
        <v>927</v>
      </c>
      <c r="E15" s="80" t="s">
        <v>928</v>
      </c>
      <c r="F15" s="24">
        <v>14</v>
      </c>
      <c r="G15" s="21">
        <f>IF(OR(F15="dnf",F15="dns",F15="dnc",F15="dsq",F15="bfd",F15="ocs",F15="raf",F15="dne"),29,F15)</f>
        <v>14</v>
      </c>
      <c r="H15" s="15">
        <v>6</v>
      </c>
      <c r="I15" s="21">
        <f>IF(OR(H15="dnf",H15="dns",H15="dnc",H15="dsq",H15="bfd",H15="ocs",H15="raf",H15="dne"),33,H15)</f>
        <v>6</v>
      </c>
      <c r="J15" s="15">
        <v>13</v>
      </c>
      <c r="K15" s="21">
        <f>IF(OR(J15="dnf",J15="dns",J15="dnc",J15="dsq",J15="bfd",J15="ocs",J15="raf",J15="dne"),33,J15)</f>
        <v>13</v>
      </c>
      <c r="L15" s="25"/>
      <c r="M15" s="21">
        <f>IF(OR(L15="dnf",L15="dns",L15="dnc",L15="dsq",L15="bfd",L15="ocs",L15="raf",L15="dne"),33,L15)</f>
        <v>0</v>
      </c>
      <c r="N15" s="15"/>
      <c r="O15" s="21">
        <f>IF(OR(N15="dnf",N15="dns",N15="dnc",N15="dsq",N15="bfd",N15="ocs",N15="raf",N15="dne"),33,N15)</f>
        <v>0</v>
      </c>
      <c r="P15" s="15"/>
      <c r="Q15" s="21">
        <f>IF(OR(P15="dnf",P15="dns",P15="dnc",P15="dsq",P15="bfd",P15="ocs",P15="raf",P15="dne"),33,P15)</f>
        <v>0</v>
      </c>
      <c r="R15" s="15"/>
      <c r="S15" s="21">
        <f>IF(OR(R15="dnf",R15="dns",R15="dnc",R15="dsq",R15="bfd",R15="ocs",R15="raf",R15="dne"),33,R15)</f>
        <v>0</v>
      </c>
      <c r="T15" s="15"/>
      <c r="U15" s="21">
        <f>IF(OR(T15="dnf",T15="dns",T15="dnc",T15="dsq",T15="bfd",T15="ocs",T15="raf",T15="dne"),33,T15)</f>
        <v>0</v>
      </c>
      <c r="V15" s="15"/>
      <c r="W15" s="21">
        <f>IF(OR(V15="dnf",V15="dns",V15="dnc",V15="dsq",V15="bfd",V15="ocs",V15="raf",V15="dne"),33,V15)</f>
        <v>0</v>
      </c>
      <c r="X15" s="15"/>
      <c r="Y15" s="21">
        <f>IF(OR(X15="dnf",X15="dns",X15="dnc",X15="dsq",X15="bfd",X15="ocs",X15="raf",X15="dne"),33,X15)</f>
        <v>0</v>
      </c>
      <c r="Z15" s="15"/>
      <c r="AA15" s="15"/>
      <c r="AB15" s="21">
        <f>SUM(G15,I15,K15,M15,O15,Q15,S15,U15,W15,Y15,Z15)-AA15</f>
        <v>33</v>
      </c>
      <c r="AC15" s="3"/>
    </row>
    <row r="16" spans="1:29" s="4" customFormat="1" ht="12.75">
      <c r="A16" s="3">
        <v>11</v>
      </c>
      <c r="B16" s="77" t="s">
        <v>929</v>
      </c>
      <c r="C16" s="78">
        <v>301</v>
      </c>
      <c r="D16" s="79" t="s">
        <v>930</v>
      </c>
      <c r="E16" s="80" t="s">
        <v>931</v>
      </c>
      <c r="F16" s="24">
        <v>8</v>
      </c>
      <c r="G16" s="21">
        <f>IF(OR(F16="dnf",F16="dns",F16="dnc",F16="dsq",F16="bfd",F16="ocs",F16="raf",F16="dne"),29,F16)</f>
        <v>8</v>
      </c>
      <c r="H16" s="15">
        <v>11</v>
      </c>
      <c r="I16" s="21">
        <f>IF(OR(H16="dnf",H16="dns",H16="dnc",H16="dsq",H16="bfd",H16="ocs",H16="raf",H16="dne"),33,H16)</f>
        <v>11</v>
      </c>
      <c r="J16" s="15">
        <v>14</v>
      </c>
      <c r="K16" s="21">
        <f>IF(OR(J16="dnf",J16="dns",J16="dnc",J16="dsq",J16="bfd",J16="ocs",J16="raf",J16="dne"),33,J16)</f>
        <v>14</v>
      </c>
      <c r="L16" s="25"/>
      <c r="M16" s="21">
        <f>IF(OR(L16="dnf",L16="dns",L16="dnc",L16="dsq",L16="bfd",L16="ocs",L16="raf",L16="dne"),33,L16)</f>
        <v>0</v>
      </c>
      <c r="N16" s="15"/>
      <c r="O16" s="21">
        <f>IF(OR(N16="dnf",N16="dns",N16="dnc",N16="dsq",N16="bfd",N16="ocs",N16="raf",N16="dne"),33,N16)</f>
        <v>0</v>
      </c>
      <c r="P16" s="15"/>
      <c r="Q16" s="21">
        <f>IF(OR(P16="dnf",P16="dns",P16="dnc",P16="dsq",P16="bfd",P16="ocs",P16="raf",P16="dne"),33,P16)</f>
        <v>0</v>
      </c>
      <c r="R16" s="15"/>
      <c r="S16" s="21">
        <f>IF(OR(R16="dnf",R16="dns",R16="dnc",R16="dsq",R16="bfd",R16="ocs",R16="raf",R16="dne"),33,R16)</f>
        <v>0</v>
      </c>
      <c r="T16" s="15"/>
      <c r="U16" s="21">
        <f>IF(OR(T16="dnf",T16="dns",T16="dnc",T16="dsq",T16="bfd",T16="ocs",T16="raf",T16="dne"),33,T16)</f>
        <v>0</v>
      </c>
      <c r="V16" s="15"/>
      <c r="W16" s="21">
        <f>IF(OR(V16="dnf",V16="dns",V16="dnc",V16="dsq",V16="bfd",V16="ocs",V16="raf",V16="dne"),33,V16)</f>
        <v>0</v>
      </c>
      <c r="X16" s="15"/>
      <c r="Y16" s="21">
        <f>IF(OR(X16="dnf",X16="dns",X16="dnc",X16="dsq",X16="bfd",X16="ocs",X16="raf",X16="dne"),33,X16)</f>
        <v>0</v>
      </c>
      <c r="Z16" s="15"/>
      <c r="AA16" s="15"/>
      <c r="AB16" s="21">
        <f>SUM(G16,I16,K16,M16,O16,Q16,S16,U16,W16,Y16,Z16)-AA16</f>
        <v>33</v>
      </c>
      <c r="AC16" s="3"/>
    </row>
    <row r="17" spans="1:29" s="4" customFormat="1" ht="12.75">
      <c r="A17" s="3">
        <v>12</v>
      </c>
      <c r="B17" s="77" t="s">
        <v>932</v>
      </c>
      <c r="C17" s="78">
        <v>11</v>
      </c>
      <c r="D17" s="79" t="s">
        <v>933</v>
      </c>
      <c r="E17" s="80" t="s">
        <v>934</v>
      </c>
      <c r="F17" s="24">
        <v>9</v>
      </c>
      <c r="G17" s="21">
        <f>IF(OR(F17="dnf",F17="dns",F17="dnc",F17="dsq",F17="bfd",F17="ocs",F17="raf",F17="dne"),29,F17)</f>
        <v>9</v>
      </c>
      <c r="H17" s="15">
        <v>14</v>
      </c>
      <c r="I17" s="21">
        <f>IF(OR(H17="dnf",H17="dns",H17="dnc",H17="dsq",H17="bfd",H17="ocs",H17="raf",H17="dne"),33,H17)</f>
        <v>14</v>
      </c>
      <c r="J17" s="15">
        <v>12</v>
      </c>
      <c r="K17" s="21">
        <f>IF(OR(J17="dnf",J17="dns",J17="dnc",J17="dsq",J17="bfd",J17="ocs",J17="raf",J17="dne"),33,J17)</f>
        <v>12</v>
      </c>
      <c r="L17" s="25"/>
      <c r="M17" s="21">
        <f>IF(OR(L17="dnf",L17="dns",L17="dnc",L17="dsq",L17="bfd",L17="ocs",L17="raf",L17="dne"),33,L17)</f>
        <v>0</v>
      </c>
      <c r="N17" s="15"/>
      <c r="O17" s="21">
        <f>IF(OR(N17="dnf",N17="dns",N17="dnc",N17="dsq",N17="bfd",N17="ocs",N17="raf",N17="dne"),33,N17)</f>
        <v>0</v>
      </c>
      <c r="P17" s="15"/>
      <c r="Q17" s="21">
        <f>IF(OR(P17="dnf",P17="dns",P17="dnc",P17="dsq",P17="bfd",P17="ocs",P17="raf",P17="dne"),33,P17)</f>
        <v>0</v>
      </c>
      <c r="R17" s="15"/>
      <c r="S17" s="21">
        <f>IF(OR(R17="dnf",R17="dns",R17="dnc",R17="dsq",R17="bfd",R17="ocs",R17="raf",R17="dne"),33,R17)</f>
        <v>0</v>
      </c>
      <c r="T17" s="15"/>
      <c r="U17" s="21">
        <f>IF(OR(T17="dnf",T17="dns",T17="dnc",T17="dsq",T17="bfd",T17="ocs",T17="raf",T17="dne"),33,T17)</f>
        <v>0</v>
      </c>
      <c r="V17" s="15"/>
      <c r="W17" s="21">
        <f>IF(OR(V17="dnf",V17="dns",V17="dnc",V17="dsq",V17="bfd",V17="ocs",V17="raf",V17="dne"),33,V17)</f>
        <v>0</v>
      </c>
      <c r="X17" s="15"/>
      <c r="Y17" s="21">
        <f>IF(OR(X17="dnf",X17="dns",X17="dnc",X17="dsq",X17="bfd",X17="ocs",X17="raf",X17="dne"),33,X17)</f>
        <v>0</v>
      </c>
      <c r="Z17" s="15"/>
      <c r="AA17" s="15"/>
      <c r="AB17" s="21">
        <f>SUM(G17,I17,K17,M17,O17,Q17,S17,U17,W17,Y17,Z17)-AA17</f>
        <v>35</v>
      </c>
      <c r="AC17" s="3"/>
    </row>
    <row r="18" spans="1:29" s="4" customFormat="1" ht="12.75">
      <c r="A18" s="3">
        <v>13</v>
      </c>
      <c r="B18" s="77" t="s">
        <v>935</v>
      </c>
      <c r="C18" s="78">
        <v>1111</v>
      </c>
      <c r="D18" s="79" t="s">
        <v>936</v>
      </c>
      <c r="E18" s="80" t="s">
        <v>937</v>
      </c>
      <c r="F18" s="24" t="s">
        <v>938</v>
      </c>
      <c r="G18" s="21">
        <f>IF(OR(F18="dnf",F18="dns",F18="dnc",F18="dsq",F18="bfd",F18="ocs",F18="raf",F18="dne"),29,F18)</f>
        <v>29</v>
      </c>
      <c r="H18" s="15">
        <v>5</v>
      </c>
      <c r="I18" s="21">
        <f>IF(OR(H18="dnf",H18="dns",H18="dnc",H18="dsq",H18="bfd",H18="ocs",H18="raf",H18="dne"),33,H18)</f>
        <v>5</v>
      </c>
      <c r="J18" s="15">
        <v>2</v>
      </c>
      <c r="K18" s="21">
        <f>IF(OR(J18="dnf",J18="dns",J18="dnc",J18="dsq",J18="bfd",J18="ocs",J18="raf",J18="dne"),33,J18)</f>
        <v>2</v>
      </c>
      <c r="L18" s="25"/>
      <c r="M18" s="21">
        <f>IF(OR(L18="dnf",L18="dns",L18="dnc",L18="dsq",L18="bfd",L18="ocs",L18="raf",L18="dne"),33,L18)</f>
        <v>0</v>
      </c>
      <c r="N18" s="15"/>
      <c r="O18" s="21">
        <f>IF(OR(N18="dnf",N18="dns",N18="dnc",N18="dsq",N18="bfd",N18="ocs",N18="raf",N18="dne"),33,N18)</f>
        <v>0</v>
      </c>
      <c r="P18" s="15"/>
      <c r="Q18" s="21">
        <f>IF(OR(P18="dnf",P18="dns",P18="dnc",P18="dsq",P18="bfd",P18="ocs",P18="raf",P18="dne"),33,P18)</f>
        <v>0</v>
      </c>
      <c r="R18" s="15"/>
      <c r="S18" s="21">
        <f>IF(OR(R18="dnf",R18="dns",R18="dnc",R18="dsq",R18="bfd",R18="ocs",R18="raf",R18="dne"),33,R18)</f>
        <v>0</v>
      </c>
      <c r="T18" s="15"/>
      <c r="U18" s="21">
        <f>IF(OR(T18="dnf",T18="dns",T18="dnc",T18="dsq",T18="bfd",T18="ocs",T18="raf",T18="dne"),33,T18)</f>
        <v>0</v>
      </c>
      <c r="V18" s="15"/>
      <c r="W18" s="21">
        <f>IF(OR(V18="dnf",V18="dns",V18="dnc",V18="dsq",V18="bfd",V18="ocs",V18="raf",V18="dne"),33,V18)</f>
        <v>0</v>
      </c>
      <c r="X18" s="15"/>
      <c r="Y18" s="21">
        <f>IF(OR(X18="dnf",X18="dns",X18="dnc",X18="dsq",X18="bfd",X18="ocs",X18="raf",X18="dne"),33,X18)</f>
        <v>0</v>
      </c>
      <c r="Z18" s="15"/>
      <c r="AA18" s="15"/>
      <c r="AB18" s="21">
        <f>SUM(G18,I18,K18,M18,O18,Q18,S18,U18,W18,Y18,Z18)-AA18</f>
        <v>36</v>
      </c>
      <c r="AC18" s="3"/>
    </row>
    <row r="19" spans="1:29" s="4" customFormat="1" ht="12.75">
      <c r="A19" s="3">
        <v>14</v>
      </c>
      <c r="B19" s="77" t="s">
        <v>939</v>
      </c>
      <c r="C19" s="78">
        <v>14</v>
      </c>
      <c r="D19" s="79" t="s">
        <v>940</v>
      </c>
      <c r="E19" s="80" t="s">
        <v>941</v>
      </c>
      <c r="F19" s="24">
        <v>18</v>
      </c>
      <c r="G19" s="21">
        <f>IF(OR(F19="dnf",F19="dns",F19="dnc",F19="dsq",F19="bfd",F19="ocs",F19="raf",F19="dne"),29,F19)</f>
        <v>18</v>
      </c>
      <c r="H19" s="15">
        <v>10</v>
      </c>
      <c r="I19" s="21">
        <f>IF(OR(H19="dnf",H19="dns",H19="dnc",H19="dsq",H19="bfd",H19="ocs",H19="raf",H19="dne"),33,H19)</f>
        <v>10</v>
      </c>
      <c r="J19" s="15">
        <v>9</v>
      </c>
      <c r="K19" s="21">
        <f>IF(OR(J19="dnf",J19="dns",J19="dnc",J19="dsq",J19="bfd",J19="ocs",J19="raf",J19="dne"),33,J19)</f>
        <v>9</v>
      </c>
      <c r="L19" s="25"/>
      <c r="M19" s="21">
        <f>IF(OR(L19="dnf",L19="dns",L19="dnc",L19="dsq",L19="bfd",L19="ocs",L19="raf",L19="dne"),33,L19)</f>
        <v>0</v>
      </c>
      <c r="N19" s="15"/>
      <c r="O19" s="21">
        <f>IF(OR(N19="dnf",N19="dns",N19="dnc",N19="dsq",N19="bfd",N19="ocs",N19="raf",N19="dne"),33,N19)</f>
        <v>0</v>
      </c>
      <c r="P19" s="15"/>
      <c r="Q19" s="21">
        <f>IF(OR(P19="dnf",P19="dns",P19="dnc",P19="dsq",P19="bfd",P19="ocs",P19="raf",P19="dne"),33,P19)</f>
        <v>0</v>
      </c>
      <c r="R19" s="15"/>
      <c r="S19" s="21">
        <f>IF(OR(R19="dnf",R19="dns",R19="dnc",R19="dsq",R19="bfd",R19="ocs",R19="raf",R19="dne"),33,R19)</f>
        <v>0</v>
      </c>
      <c r="T19" s="15"/>
      <c r="U19" s="21">
        <f>IF(OR(T19="dnf",T19="dns",T19="dnc",T19="dsq",T19="bfd",T19="ocs",T19="raf",T19="dne"),33,T19)</f>
        <v>0</v>
      </c>
      <c r="V19" s="15"/>
      <c r="W19" s="21">
        <f>IF(OR(V19="dnf",V19="dns",V19="dnc",V19="dsq",V19="bfd",V19="ocs",V19="raf",V19="dne"),33,V19)</f>
        <v>0</v>
      </c>
      <c r="X19" s="15"/>
      <c r="Y19" s="21">
        <f>IF(OR(X19="dnf",X19="dns",X19="dnc",X19="dsq",X19="bfd",X19="ocs",X19="raf",X19="dne"),33,X19)</f>
        <v>0</v>
      </c>
      <c r="Z19" s="15"/>
      <c r="AA19" s="15"/>
      <c r="AB19" s="21">
        <f>SUM(G19,I19,K19,M19,O19,Q19,S19,U19,W19,Y19,Z19)-AA19</f>
        <v>37</v>
      </c>
      <c r="AC19" s="3"/>
    </row>
    <row r="20" spans="1:29" s="4" customFormat="1" ht="12.75">
      <c r="A20" s="3">
        <v>15</v>
      </c>
      <c r="B20" s="77" t="s">
        <v>942</v>
      </c>
      <c r="C20" s="78">
        <v>2001</v>
      </c>
      <c r="D20" s="79" t="s">
        <v>943</v>
      </c>
      <c r="E20" s="80" t="s">
        <v>944</v>
      </c>
      <c r="F20" s="24">
        <v>12</v>
      </c>
      <c r="G20" s="21">
        <f>IF(OR(F20="dnf",F20="dns",F20="dnc",F20="dsq",F20="bfd",F20="ocs",F20="raf",F20="dne"),29,F20)</f>
        <v>12</v>
      </c>
      <c r="H20" s="15">
        <v>20</v>
      </c>
      <c r="I20" s="21">
        <f>IF(OR(H20="dnf",H20="dns",H20="dnc",H20="dsq",H20="bfd",H20="ocs",H20="raf",H20="dne"),33,H20)</f>
        <v>20</v>
      </c>
      <c r="J20" s="15">
        <v>15</v>
      </c>
      <c r="K20" s="21">
        <f>IF(OR(J20="dnf",J20="dns",J20="dnc",J20="dsq",J20="bfd",J20="ocs",J20="raf",J20="dne"),33,J20)</f>
        <v>15</v>
      </c>
      <c r="L20" s="25"/>
      <c r="M20" s="21">
        <f>IF(OR(L20="dnf",L20="dns",L20="dnc",L20="dsq",L20="bfd",L20="ocs",L20="raf",L20="dne"),33,L20)</f>
        <v>0</v>
      </c>
      <c r="N20" s="15"/>
      <c r="O20" s="21">
        <f>IF(OR(N20="dnf",N20="dns",N20="dnc",N20="dsq",N20="bfd",N20="ocs",N20="raf",N20="dne"),33,N20)</f>
        <v>0</v>
      </c>
      <c r="P20" s="15"/>
      <c r="Q20" s="21">
        <f>IF(OR(P20="dnf",P20="dns",P20="dnc",P20="dsq",P20="bfd",P20="ocs",P20="raf",P20="dne"),33,P20)</f>
        <v>0</v>
      </c>
      <c r="R20" s="15"/>
      <c r="S20" s="21">
        <f>IF(OR(R20="dnf",R20="dns",R20="dnc",R20="dsq",R20="bfd",R20="ocs",R20="raf",R20="dne"),33,R20)</f>
        <v>0</v>
      </c>
      <c r="T20" s="15"/>
      <c r="U20" s="21">
        <f>IF(OR(T20="dnf",T20="dns",T20="dnc",T20="dsq",T20="bfd",T20="ocs",T20="raf",T20="dne"),33,T20)</f>
        <v>0</v>
      </c>
      <c r="V20" s="15"/>
      <c r="W20" s="21">
        <f>IF(OR(V20="dnf",V20="dns",V20="dnc",V20="dsq",V20="bfd",V20="ocs",V20="raf",V20="dne"),33,V20)</f>
        <v>0</v>
      </c>
      <c r="X20" s="15"/>
      <c r="Y20" s="21">
        <f>IF(OR(X20="dnf",X20="dns",X20="dnc",X20="dsq",X20="bfd",X20="ocs",X20="raf",X20="dne"),33,X20)</f>
        <v>0</v>
      </c>
      <c r="Z20" s="15"/>
      <c r="AA20" s="15"/>
      <c r="AB20" s="21">
        <f>SUM(G20,I20,K20,M20,O20,Q20,S20,U20,W20,Y20,Z20)-AA20</f>
        <v>47</v>
      </c>
      <c r="AC20" s="3"/>
    </row>
    <row r="21" spans="1:29" s="4" customFormat="1" ht="12.75">
      <c r="A21" s="3">
        <v>16</v>
      </c>
      <c r="B21" s="77" t="s">
        <v>945</v>
      </c>
      <c r="C21" s="78">
        <v>5</v>
      </c>
      <c r="D21" s="79" t="s">
        <v>946</v>
      </c>
      <c r="E21" s="80" t="s">
        <v>947</v>
      </c>
      <c r="F21" s="24">
        <v>16</v>
      </c>
      <c r="G21" s="21">
        <f>IF(OR(F21="dnf",F21="dns",F21="dnc",F21="dsq",F21="bfd",F21="ocs",F21="raf",F21="dne"),29,F21)</f>
        <v>16</v>
      </c>
      <c r="H21" s="15">
        <v>17</v>
      </c>
      <c r="I21" s="21">
        <f>IF(OR(H21="dnf",H21="dns",H21="dnc",H21="dsq",H21="bfd",H21="ocs",H21="raf",H21="dne"),33,H21)</f>
        <v>17</v>
      </c>
      <c r="J21" s="15">
        <v>18</v>
      </c>
      <c r="K21" s="21">
        <f>IF(OR(J21="dnf",J21="dns",J21="dnc",J21="dsq",J21="bfd",J21="ocs",J21="raf",J21="dne"),33,J21)</f>
        <v>18</v>
      </c>
      <c r="L21" s="25"/>
      <c r="M21" s="21">
        <f>IF(OR(L21="dnf",L21="dns",L21="dnc",L21="dsq",L21="bfd",L21="ocs",L21="raf",L21="dne"),33,L21)</f>
        <v>0</v>
      </c>
      <c r="N21" s="15"/>
      <c r="O21" s="21">
        <f>IF(OR(N21="dnf",N21="dns",N21="dnc",N21="dsq",N21="bfd",N21="ocs",N21="raf",N21="dne"),33,N21)</f>
        <v>0</v>
      </c>
      <c r="P21" s="15"/>
      <c r="Q21" s="21">
        <f>IF(OR(P21="dnf",P21="dns",P21="dnc",P21="dsq",P21="bfd",P21="ocs",P21="raf",P21="dne"),33,P21)</f>
        <v>0</v>
      </c>
      <c r="R21" s="15"/>
      <c r="S21" s="21">
        <f>IF(OR(R21="dnf",R21="dns",R21="dnc",R21="dsq",R21="bfd",R21="ocs",R21="raf",R21="dne"),33,R21)</f>
        <v>0</v>
      </c>
      <c r="T21" s="15"/>
      <c r="U21" s="21">
        <f>IF(OR(T21="dnf",T21="dns",T21="dnc",T21="dsq",T21="bfd",T21="ocs",T21="raf",T21="dne"),33,T21)</f>
        <v>0</v>
      </c>
      <c r="V21" s="15"/>
      <c r="W21" s="21">
        <f>IF(OR(V21="dnf",V21="dns",V21="dnc",V21="dsq",V21="bfd",V21="ocs",V21="raf",V21="dne"),33,V21)</f>
        <v>0</v>
      </c>
      <c r="X21" s="15"/>
      <c r="Y21" s="21">
        <f>AC17</f>
        <v>0</v>
      </c>
      <c r="Z21" s="15"/>
      <c r="AA21" s="15"/>
      <c r="AB21" s="21">
        <f>SUM(G21,I21,K21,M21,O21,Q21,S21,U21,W21,Y21,Z21)-AA21</f>
        <v>51</v>
      </c>
      <c r="AC21" s="3"/>
    </row>
    <row r="22" spans="1:29" s="4" customFormat="1" ht="12.75">
      <c r="A22" s="3">
        <v>17</v>
      </c>
      <c r="B22" s="84" t="s">
        <v>948</v>
      </c>
      <c r="C22" s="85">
        <v>271</v>
      </c>
      <c r="D22" s="86" t="s">
        <v>949</v>
      </c>
      <c r="E22" s="87" t="s">
        <v>950</v>
      </c>
      <c r="F22" s="24">
        <v>15</v>
      </c>
      <c r="G22" s="21">
        <f>IF(OR(F22="dnf",F22="dns",F22="dnc",F22="dsq",F22="bfd",F22="ocs",F22="raf",F22="dne"),29,F22)</f>
        <v>15</v>
      </c>
      <c r="H22" s="15">
        <v>18</v>
      </c>
      <c r="I22" s="21">
        <f>IF(OR(H22="dnf",H22="dns",H22="dnc",H22="dsq",H22="bfd",H22="ocs",H22="raf",H22="dne"),33,H22)</f>
        <v>18</v>
      </c>
      <c r="J22" s="15">
        <v>19</v>
      </c>
      <c r="K22" s="21">
        <f>IF(OR(J22="dnf",J22="dns",J22="dnc",J22="dsq",J22="bfd",J22="ocs",J22="raf",J22="dne"),33,J22)</f>
        <v>19</v>
      </c>
      <c r="L22" s="25"/>
      <c r="M22" s="21">
        <f>IF(OR(L22="dnf",L22="dns",L22="dnc",L22="dsq",L22="bfd",L22="ocs",L22="raf",L22="dne"),33,L22)</f>
        <v>0</v>
      </c>
      <c r="N22" s="15"/>
      <c r="O22" s="21">
        <f>IF(OR(N22="dnf",N22="dns",N22="dnc",N22="dsq",N22="bfd",N22="ocs",N22="raf",N22="dne"),33,N22)</f>
        <v>0</v>
      </c>
      <c r="P22" s="15"/>
      <c r="Q22" s="21">
        <f>IF(OR(P22="dnf",P22="dns",P22="dnc",P22="dsq",P22="bfd",P22="ocs",P22="raf",P22="dne"),33,P22)</f>
        <v>0</v>
      </c>
      <c r="R22" s="15"/>
      <c r="S22" s="21">
        <f>IF(OR(R22="dnf",R22="dns",R22="dnc",R22="dsq",R22="bfd",R22="ocs",R22="raf",R22="dne"),33,R22)</f>
        <v>0</v>
      </c>
      <c r="T22" s="15"/>
      <c r="U22" s="21">
        <f>IF(OR(T22="dnf",T22="dns",T22="dnc",T22="dsq",T22="bfd",T22="ocs",T22="raf",T22="dne"),33,T22)</f>
        <v>0</v>
      </c>
      <c r="V22" s="15"/>
      <c r="W22" s="21">
        <f>IF(OR(V22="dnf",V22="dns",V22="dnc",V22="dsq",V22="bfd",V22="ocs",V22="raf",V22="dne"),33,V22)</f>
        <v>0</v>
      </c>
      <c r="X22" s="15"/>
      <c r="Y22" s="21">
        <f>IF(OR(X22="dnf",X22="dns",X22="dnc",X22="dsq",X22="bfd",X22="ocs",X22="raf",X22="dne"),33,X22)</f>
        <v>0</v>
      </c>
      <c r="Z22" s="15"/>
      <c r="AA22" s="15"/>
      <c r="AB22" s="21">
        <f>SUM(G22,I22,K22,M22,O22,Q22,S22,U22,W22,Y22,Z22)-AA22</f>
        <v>52</v>
      </c>
      <c r="AC22" s="3"/>
    </row>
    <row r="23" spans="1:29" s="4" customFormat="1" ht="12.75">
      <c r="A23" s="3">
        <v>18</v>
      </c>
      <c r="B23" s="77" t="s">
        <v>951</v>
      </c>
      <c r="C23" s="78">
        <v>537</v>
      </c>
      <c r="D23" s="79" t="s">
        <v>952</v>
      </c>
      <c r="E23" s="80" t="s">
        <v>953</v>
      </c>
      <c r="F23" s="24">
        <v>13</v>
      </c>
      <c r="G23" s="21">
        <f>IF(OR(F23="dnf",F23="dns",F23="dnc",F23="dsq",F23="bfd",F23="ocs",F23="raf",F23="dne"),29,F23)</f>
        <v>13</v>
      </c>
      <c r="H23" s="15">
        <v>24</v>
      </c>
      <c r="I23" s="21">
        <f>IF(OR(H23="dnf",H23="dns",H23="dnc",H23="dsq",H23="bfd",H23="ocs",H23="raf",H23="dne"),33,H23)</f>
        <v>24</v>
      </c>
      <c r="J23" s="15">
        <v>16</v>
      </c>
      <c r="K23" s="21">
        <f>IF(OR(J23="dnf",J23="dns",J23="dnc",J23="dsq",J23="bfd",J23="ocs",J23="raf",J23="dne"),33,J23)</f>
        <v>16</v>
      </c>
      <c r="L23" s="25"/>
      <c r="M23" s="21">
        <f>IF(OR(L23="dnf",L23="dns",L23="dnc",L23="dsq",L23="bfd",L23="ocs",L23="raf",L23="dne"),33,L23)</f>
        <v>0</v>
      </c>
      <c r="N23" s="15"/>
      <c r="O23" s="21">
        <f>IF(OR(N23="dnf",N23="dns",N23="dnc",N23="dsq",N23="bfd",N23="ocs",N23="raf",N23="dne"),33,N23)</f>
        <v>0</v>
      </c>
      <c r="P23" s="15"/>
      <c r="Q23" s="21">
        <f>IF(OR(P23="dnf",P23="dns",P23="dnc",P23="dsq",P23="bfd",P23="ocs",P23="raf",P23="dne"),33,P23)</f>
        <v>0</v>
      </c>
      <c r="R23" s="15"/>
      <c r="S23" s="21">
        <f>IF(OR(R23="dnf",R23="dns",R23="dnc",R23="dsq",R23="bfd",R23="ocs",R23="raf",R23="dne"),33,R23)</f>
        <v>0</v>
      </c>
      <c r="T23" s="15"/>
      <c r="U23" s="21">
        <f>IF(OR(T23="dnf",T23="dns",T23="dnc",T23="dsq",T23="bfd",T23="ocs",T23="raf",T23="dne"),33,T23)</f>
        <v>0</v>
      </c>
      <c r="V23" s="15"/>
      <c r="W23" s="21">
        <f>IF(OR(V23="dnf",V23="dns",V23="dnc",V23="dsq",V23="bfd",V23="ocs",V23="raf",V23="dne"),33,V23)</f>
        <v>0</v>
      </c>
      <c r="X23" s="15"/>
      <c r="Y23" s="21">
        <f>IF(OR(X23="dnf",X23="dns",X23="dnc",X23="dsq",X23="bfd",X23="ocs",X23="raf",X23="dne"),33,X23)</f>
        <v>0</v>
      </c>
      <c r="Z23" s="15"/>
      <c r="AA23" s="15"/>
      <c r="AB23" s="21">
        <f>SUM(G23,I23,K23,M23,O23,Q23,S23,U23,W23,Y23,Z23)-AA23</f>
        <v>53</v>
      </c>
      <c r="AC23" s="3"/>
    </row>
    <row r="24" spans="1:29" s="4" customFormat="1" ht="12.75">
      <c r="A24" s="3">
        <v>19</v>
      </c>
      <c r="B24" s="77" t="s">
        <v>954</v>
      </c>
      <c r="C24" s="78">
        <v>8</v>
      </c>
      <c r="D24" s="79" t="s">
        <v>955</v>
      </c>
      <c r="E24" s="80" t="s">
        <v>956</v>
      </c>
      <c r="F24" s="24">
        <v>20</v>
      </c>
      <c r="G24" s="21">
        <f>IF(OR(F24="dnf",F24="dns",F24="dnc",F24="dsq",F24="bfd",F24="ocs",F24="raf",F24="dne"),29,F24)</f>
        <v>20</v>
      </c>
      <c r="H24" s="15">
        <v>16</v>
      </c>
      <c r="I24" s="21">
        <f>IF(OR(H24="dnf",H24="dns",H24="dnc",H24="dsq",H24="bfd",H24="ocs",H24="raf",H24="dne"),33,H24)</f>
        <v>16</v>
      </c>
      <c r="J24" s="15">
        <v>22</v>
      </c>
      <c r="K24" s="21">
        <f>IF(OR(J24="dnf",J24="dns",J24="dnc",J24="dsq",J24="bfd",J24="ocs",J24="raf",J24="dne"),33,J24)</f>
        <v>22</v>
      </c>
      <c r="L24" s="25"/>
      <c r="M24" s="21">
        <f>IF(OR(L24="dnf",L24="dns",L24="dnc",L24="dsq",L24="bfd",L24="ocs",L24="raf",L24="dne"),33,L24)</f>
        <v>0</v>
      </c>
      <c r="N24" s="15"/>
      <c r="O24" s="21">
        <f>IF(OR(N24="dnf",N24="dns",N24="dnc",N24="dsq",N24="bfd",N24="ocs",N24="raf",N24="dne"),33,N24)</f>
        <v>0</v>
      </c>
      <c r="P24" s="15"/>
      <c r="Q24" s="21">
        <f>IF(OR(P24="dnf",P24="dns",P24="dnc",P24="dsq",P24="bfd",P24="ocs",P24="raf",P24="dne"),33,P24)</f>
        <v>0</v>
      </c>
      <c r="R24" s="15"/>
      <c r="S24" s="21">
        <f>IF(OR(R24="dnf",R24="dns",R24="dnc",R24="dsq",R24="bfd",R24="ocs",R24="raf",R24="dne"),33,R24)</f>
        <v>0</v>
      </c>
      <c r="T24" s="15"/>
      <c r="U24" s="21">
        <f>IF(OR(T24="dnf",T24="dns",T24="dnc",T24="dsq",T24="bfd",T24="ocs",T24="raf",T24="dne"),33,T24)</f>
        <v>0</v>
      </c>
      <c r="V24" s="15"/>
      <c r="W24" s="21">
        <f>IF(OR(V24="dnf",V24="dns",V24="dnc",V24="dsq",V24="bfd",V24="ocs",V24="raf",V24="dne"),33,V24)</f>
        <v>0</v>
      </c>
      <c r="X24" s="15"/>
      <c r="Y24" s="21">
        <f>IF(OR(X24="dnf",X24="dns",X24="dnc",X24="dsq",X24="bfd",X24="ocs",X24="raf",X24="dne"),33,X24)</f>
        <v>0</v>
      </c>
      <c r="Z24" s="15"/>
      <c r="AA24" s="15"/>
      <c r="AB24" s="21">
        <f>SUM(G24,I24,K24,M24,O24,Q24,S24,U24,W24,Y24,Z24)-AA24</f>
        <v>58</v>
      </c>
      <c r="AC24" s="3"/>
    </row>
    <row r="25" spans="1:29" s="4" customFormat="1" ht="12.75">
      <c r="A25" s="3">
        <v>20</v>
      </c>
      <c r="B25" s="77" t="s">
        <v>957</v>
      </c>
      <c r="C25" s="78">
        <v>51</v>
      </c>
      <c r="D25" s="79" t="s">
        <v>958</v>
      </c>
      <c r="E25" s="80" t="s">
        <v>959</v>
      </c>
      <c r="F25" s="24">
        <v>19</v>
      </c>
      <c r="G25" s="21">
        <f>IF(OR(F25="dnf",F25="dns",F25="dnc",F25="dsq",F25="bfd",F25="ocs",F25="raf",F25="dne"),29,F25)</f>
        <v>19</v>
      </c>
      <c r="H25" s="15">
        <v>19</v>
      </c>
      <c r="I25" s="21">
        <f>IF(OR(H25="dnf",H25="dns",H25="dnc",H25="dsq",H25="bfd",H25="ocs",H25="raf",H25="dne"),33,H25)</f>
        <v>19</v>
      </c>
      <c r="J25" s="15">
        <v>21</v>
      </c>
      <c r="K25" s="21">
        <f>IF(OR(J25="dnf",J25="dns",J25="dnc",J25="dsq",J25="bfd",J25="ocs",J25="raf",J25="dne"),33,J25)</f>
        <v>21</v>
      </c>
      <c r="L25" s="25"/>
      <c r="M25" s="21">
        <f>IF(OR(L25="dnf",L25="dns",L25="dnc",L25="dsq",L25="bfd",L25="ocs",L25="raf",L25="dne"),33,L25)</f>
        <v>0</v>
      </c>
      <c r="N25" s="15"/>
      <c r="O25" s="21">
        <f>IF(OR(N25="dnf",N25="dns",N25="dnc",N25="dsq",N25="bfd",N25="ocs",N25="raf",N25="dne"),33,N25)</f>
        <v>0</v>
      </c>
      <c r="P25" s="15"/>
      <c r="Q25" s="21">
        <f>IF(OR(P25="dnf",P25="dns",P25="dnc",P25="dsq",P25="bfd",P25="ocs",P25="raf",P25="dne"),33,P25)</f>
        <v>0</v>
      </c>
      <c r="R25" s="15"/>
      <c r="S25" s="21">
        <f>IF(OR(R25="dnf",R25="dns",R25="dnc",R25="dsq",R25="bfd",R25="ocs",R25="raf",R25="dne"),33,R25)</f>
        <v>0</v>
      </c>
      <c r="T25" s="15"/>
      <c r="U25" s="21">
        <f>IF(OR(T25="dnf",T25="dns",T25="dnc",T25="dsq",T25="bfd",T25="ocs",T25="raf",T25="dne"),33,T25)</f>
        <v>0</v>
      </c>
      <c r="V25" s="15"/>
      <c r="W25" s="21">
        <f>IF(OR(V25="dnf",V25="dns",V25="dnc",V25="dsq",V25="bfd",V25="ocs",V25="raf",V25="dne"),33,V25)</f>
        <v>0</v>
      </c>
      <c r="X25" s="15"/>
      <c r="Y25" s="21">
        <f>IF(OR(X25="dnf",X25="dns",X25="dnc",X25="dsq",X25="bfd",X25="ocs",X25="raf",X25="dne"),33,X25)</f>
        <v>0</v>
      </c>
      <c r="Z25" s="15"/>
      <c r="AA25" s="15"/>
      <c r="AB25" s="21">
        <f>SUM(G25,I25,K25,M25,O25,Q25,S25,U25,W25,Y25,Z25)-AA25</f>
        <v>59</v>
      </c>
      <c r="AC25" s="3"/>
    </row>
    <row r="26" spans="1:29" s="4" customFormat="1" ht="12.75">
      <c r="A26" s="3">
        <v>21</v>
      </c>
      <c r="B26" s="77" t="s">
        <v>960</v>
      </c>
      <c r="C26" s="78">
        <v>23</v>
      </c>
      <c r="D26" s="79" t="s">
        <v>961</v>
      </c>
      <c r="E26" s="80" t="s">
        <v>962</v>
      </c>
      <c r="F26" s="24">
        <v>23</v>
      </c>
      <c r="G26" s="21">
        <f>IF(OR(F26="dnf",F26="dns",F26="dnc",F26="dsq",F26="bfd",F26="ocs",F26="raf",F26="dne"),29,F26)</f>
        <v>23</v>
      </c>
      <c r="H26" s="15">
        <v>13</v>
      </c>
      <c r="I26" s="21">
        <f>IF(OR(H26="dnf",H26="dns",H26="dnc",H26="dsq",H26="bfd",H26="ocs",H26="raf",H26="dne"),33,H26)</f>
        <v>13</v>
      </c>
      <c r="J26" s="15">
        <v>25</v>
      </c>
      <c r="K26" s="21">
        <f>IF(OR(J26="dnf",J26="dns",J26="dnc",J26="dsq",J26="bfd",J26="ocs",J26="raf",J26="dne"),33,J26)</f>
        <v>25</v>
      </c>
      <c r="L26" s="25"/>
      <c r="M26" s="21">
        <f>IF(OR(L26="dnf",L26="dns",L26="dnc",L26="dsq",L26="bfd",L26="ocs",L26="raf",L26="dne"),33,L26)</f>
        <v>0</v>
      </c>
      <c r="N26" s="15"/>
      <c r="O26" s="21">
        <f>IF(OR(N26="dnf",N26="dns",N26="dnc",N26="dsq",N26="bfd",N26="ocs",N26="raf",N26="dne"),33,N26)</f>
        <v>0</v>
      </c>
      <c r="P26" s="15"/>
      <c r="Q26" s="21">
        <f>IF(OR(P26="dnf",P26="dns",P26="dnc",P26="dsq",P26="bfd",P26="ocs",P26="raf",P26="dne"),33,P26)</f>
        <v>0</v>
      </c>
      <c r="R26" s="15"/>
      <c r="S26" s="21">
        <f>IF(OR(R26="dnf",R26="dns",R26="dnc",R26="dsq",R26="bfd",R26="ocs",R26="raf",R26="dne"),33,R26)</f>
        <v>0</v>
      </c>
      <c r="T26" s="15"/>
      <c r="U26" s="21">
        <f>IF(OR(T26="dnf",T26="dns",T26="dnc",T26="dsq",T26="bfd",T26="ocs",T26="raf",T26="dne"),33,T26)</f>
        <v>0</v>
      </c>
      <c r="V26" s="15"/>
      <c r="W26" s="21">
        <f>IF(OR(V26="dnf",V26="dns",V26="dnc",V26="dsq",V26="bfd",V26="ocs",V26="raf",V26="dne"),33,V26)</f>
        <v>0</v>
      </c>
      <c r="X26" s="15"/>
      <c r="Y26" s="21">
        <f>IF(OR(X26="dnf",X26="dns",X26="dnc",X26="dsq",X26="bfd",X26="ocs",X26="raf",X26="dne"),33,X26)</f>
        <v>0</v>
      </c>
      <c r="Z26" s="15"/>
      <c r="AA26" s="15"/>
      <c r="AB26" s="21">
        <f>SUM(G26,I26,K26,M26,O26,Q26,S26,U26,W26,Y26,Z26)-AA26</f>
        <v>61</v>
      </c>
      <c r="AC26" s="3"/>
    </row>
    <row r="27" spans="1:29" s="4" customFormat="1" ht="12.75">
      <c r="A27" s="3">
        <v>22</v>
      </c>
      <c r="B27" s="77" t="s">
        <v>963</v>
      </c>
      <c r="C27" s="78">
        <v>123</v>
      </c>
      <c r="D27" s="79" t="s">
        <v>964</v>
      </c>
      <c r="E27" s="80" t="s">
        <v>965</v>
      </c>
      <c r="F27" s="24">
        <v>17</v>
      </c>
      <c r="G27" s="21">
        <f>IF(OR(F27="dnf",F27="dns",F27="dnc",F27="dsq",F27="bfd",F27="ocs",F27="raf",F27="dne"),29,F27)</f>
        <v>17</v>
      </c>
      <c r="H27" s="15">
        <v>23</v>
      </c>
      <c r="I27" s="21">
        <f>IF(OR(H27="dnf",H27="dns",H27="dnc",H27="dsq",H27="bfd",H27="ocs",H27="raf",H27="dne"),33,H27)</f>
        <v>23</v>
      </c>
      <c r="J27" s="15">
        <v>23</v>
      </c>
      <c r="K27" s="21">
        <f>IF(OR(J27="dnf",J27="dns",J27="dnc",J27="dsq",J27="bfd",J27="ocs",J27="raf",J27="dne"),33,J27)</f>
        <v>23</v>
      </c>
      <c r="L27" s="25"/>
      <c r="M27" s="21">
        <f>IF(OR(L27="dnf",L27="dns",L27="dnc",L27="dsq",L27="bfd",L27="ocs",L27="raf",L27="dne"),33,L27)</f>
        <v>0</v>
      </c>
      <c r="N27" s="15"/>
      <c r="O27" s="21">
        <f>IF(OR(N27="dnf",N27="dns",N27="dnc",N27="dsq",N27="bfd",N27="ocs",N27="raf",N27="dne"),33,N27)</f>
        <v>0</v>
      </c>
      <c r="P27" s="15"/>
      <c r="Q27" s="21">
        <f>IF(OR(P27="dnf",P27="dns",P27="dnc",P27="dsq",P27="bfd",P27="ocs",P27="raf",P27="dne"),33,P27)</f>
        <v>0</v>
      </c>
      <c r="R27" s="15"/>
      <c r="S27" s="21">
        <f>IF(OR(R27="dnf",R27="dns",R27="dnc",R27="dsq",R27="bfd",R27="ocs",R27="raf",R27="dne"),33,R27)</f>
        <v>0</v>
      </c>
      <c r="T27" s="15"/>
      <c r="U27" s="21">
        <f>IF(OR(T27="dnf",T27="dns",T27="dnc",T27="dsq",T27="bfd",T27="ocs",T27="raf",T27="dne"),33,T27)</f>
        <v>0</v>
      </c>
      <c r="V27" s="15"/>
      <c r="W27" s="21">
        <f>IF(OR(V27="dnf",V27="dns",V27="dnc",V27="dsq",V27="bfd",V27="ocs",V27="raf",V27="dne"),33,V27)</f>
        <v>0</v>
      </c>
      <c r="X27" s="15"/>
      <c r="Y27" s="21">
        <f>IF(OR(X27="dnf",X27="dns",X27="dnc",X27="dsq",X27="bfd",X27="ocs",X27="raf",X27="dne"),33,X27)</f>
        <v>0</v>
      </c>
      <c r="Z27" s="15"/>
      <c r="AA27" s="15"/>
      <c r="AB27" s="21">
        <f>SUM(G27,I27,K27,M27,O27,Q27,S27,U27,W27,Y27,Z27)-AA27</f>
        <v>63</v>
      </c>
      <c r="AC27" s="3"/>
    </row>
    <row r="28" spans="1:29" s="4" customFormat="1" ht="12.75">
      <c r="A28" s="3">
        <v>23</v>
      </c>
      <c r="B28" s="77" t="s">
        <v>966</v>
      </c>
      <c r="C28" s="78">
        <v>538</v>
      </c>
      <c r="D28" s="79" t="s">
        <v>967</v>
      </c>
      <c r="E28" s="80" t="s">
        <v>968</v>
      </c>
      <c r="F28" s="24">
        <v>22</v>
      </c>
      <c r="G28" s="21">
        <f>IF(OR(F28="dnf",F28="dns",F28="dnc",F28="dsq",F28="bfd",F28="ocs",F28="raf",F28="dne"),29,F28)</f>
        <v>22</v>
      </c>
      <c r="H28" s="15">
        <v>22</v>
      </c>
      <c r="I28" s="21">
        <f>IF(OR(H28="dnf",H28="dns",H28="dnc",H28="dsq",H28="bfd",H28="ocs",H28="raf",H28="dne"),33,H28)</f>
        <v>22</v>
      </c>
      <c r="J28" s="15">
        <v>19</v>
      </c>
      <c r="K28" s="21">
        <f>IF(OR(J28="dnf",J28="dns",J28="dnc",J28="dsq",J28="bfd",J28="ocs",J28="raf",J28="dne"),33,J28)</f>
        <v>19</v>
      </c>
      <c r="L28" s="25"/>
      <c r="M28" s="21">
        <f>IF(OR(L28="dnf",L28="dns",L28="dnc",L28="dsq",L28="bfd",L28="ocs",L28="raf",L28="dne"),33,L28)</f>
        <v>0</v>
      </c>
      <c r="N28" s="15"/>
      <c r="O28" s="21">
        <f>IF(OR(N28="dnf",N28="dns",N28="dnc",N28="dsq",N28="bfd",N28="ocs",N28="raf",N28="dne"),33,N28)</f>
        <v>0</v>
      </c>
      <c r="P28" s="15"/>
      <c r="Q28" s="21">
        <f>IF(OR(P28="dnf",P28="dns",P28="dnc",P28="dsq",P28="bfd",P28="ocs",P28="raf",P28="dne"),33,P28)</f>
        <v>0</v>
      </c>
      <c r="R28" s="15"/>
      <c r="S28" s="21">
        <f>IF(OR(R28="dnf",R28="dns",R28="dnc",R28="dsq",R28="bfd",R28="ocs",R28="raf",R28="dne"),33,R28)</f>
        <v>0</v>
      </c>
      <c r="T28" s="15"/>
      <c r="U28" s="21">
        <f>IF(OR(T28="dnf",T28="dns",T28="dnc",T28="dsq",T28="bfd",T28="ocs",T28="raf",T28="dne"),33,T28)</f>
        <v>0</v>
      </c>
      <c r="V28" s="15"/>
      <c r="W28" s="21">
        <f>IF(OR(V28="dnf",V28="dns",V28="dnc",V28="dsq",V28="bfd",V28="ocs",V28="raf",V28="dne"),33,V28)</f>
        <v>0</v>
      </c>
      <c r="X28" s="15"/>
      <c r="Y28" s="21">
        <f>IF(OR(X28="dnf",X28="dns",X28="dnc",X28="dsq",X28="bfd",X28="ocs",X28="raf",X28="dne"),33,X28)</f>
        <v>0</v>
      </c>
      <c r="Z28" s="15"/>
      <c r="AA28" s="15"/>
      <c r="AB28" s="21">
        <f>SUM(G28,I28,K28,M28,O28,Q28,S28,U28,W28,Y28,Z28)-AA28</f>
        <v>63</v>
      </c>
      <c r="AC28" s="3"/>
    </row>
    <row r="29" spans="1:29" s="4" customFormat="1" ht="12.75">
      <c r="A29" s="3">
        <v>24</v>
      </c>
      <c r="B29" s="77" t="s">
        <v>969</v>
      </c>
      <c r="C29" s="78">
        <v>81</v>
      </c>
      <c r="D29" s="79" t="s">
        <v>970</v>
      </c>
      <c r="E29" s="80" t="s">
        <v>971</v>
      </c>
      <c r="F29" s="24" t="s">
        <v>972</v>
      </c>
      <c r="G29" s="21">
        <f>IF(OR(F29="dnf",F29="dns",F29="dnc",F29="dsq",F29="bfd",F29="ocs",F29="raf",F29="dne"),29,F29)</f>
        <v>29</v>
      </c>
      <c r="H29" s="15">
        <v>21</v>
      </c>
      <c r="I29" s="21">
        <f>IF(OR(H29="dnf",H29="dns",H29="dnc",H29="dsq",H29="bfd",H29="ocs",H29="raf",H29="dne"),33,H29)</f>
        <v>21</v>
      </c>
      <c r="J29" s="15">
        <v>17</v>
      </c>
      <c r="K29" s="21">
        <f>IF(OR(J29="dnf",J29="dns",J29="dnc",J29="dsq",J29="bfd",J29="ocs",J29="raf",J29="dne"),33,J29)</f>
        <v>17</v>
      </c>
      <c r="L29" s="25"/>
      <c r="M29" s="21">
        <f>IF(OR(L29="dnf",L29="dns",L29="dnc",L29="dsq",L29="bfd",L29="ocs",L29="raf",L29="dne"),33,L29)</f>
        <v>0</v>
      </c>
      <c r="N29" s="15"/>
      <c r="O29" s="21">
        <f>IF(OR(N29="dnf",N29="dns",N29="dnc",N29="dsq",N29="bfd",N29="ocs",N29="raf",N29="dne"),33,N29)</f>
        <v>0</v>
      </c>
      <c r="P29" s="15"/>
      <c r="Q29" s="21">
        <f>IF(OR(P29="dnf",P29="dns",P29="dnc",P29="dsq",P29="bfd",P29="ocs",P29="raf",P29="dne"),33,P29)</f>
        <v>0</v>
      </c>
      <c r="R29" s="15"/>
      <c r="S29" s="21">
        <f>IF(OR(R29="dnf",R29="dns",R29="dnc",R29="dsq",R29="bfd",R29="ocs",R29="raf",R29="dne"),33,R29)</f>
        <v>0</v>
      </c>
      <c r="T29" s="15"/>
      <c r="U29" s="21">
        <f>IF(OR(T29="dnf",T29="dns",T29="dnc",T29="dsq",T29="bfd",T29="ocs",T29="raf",T29="dne"),33,T29)</f>
        <v>0</v>
      </c>
      <c r="V29" s="15"/>
      <c r="W29" s="21">
        <f>IF(OR(V29="dnf",V29="dns",V29="dnc",V29="dsq",V29="bfd",V29="ocs",V29="raf",V29="dne"),33,V29)</f>
        <v>0</v>
      </c>
      <c r="X29" s="15"/>
      <c r="Y29" s="21">
        <f>IF(OR(X29="dnf",X29="dns",X29="dnc",X29="dsq",X29="bfd",X29="ocs",X29="raf",X29="dne"),33,X29)</f>
        <v>0</v>
      </c>
      <c r="Z29" s="15"/>
      <c r="AA29" s="15"/>
      <c r="AB29" s="21">
        <f>SUM(G29,I29,K29,M29,O29,Q29,S29,U29,W29,Y29,Z29)-AA29</f>
        <v>67</v>
      </c>
      <c r="AC29" s="3"/>
    </row>
    <row r="30" spans="1:29" s="4" customFormat="1" ht="12.75">
      <c r="A30" s="3">
        <v>25</v>
      </c>
      <c r="B30" s="77" t="s">
        <v>973</v>
      </c>
      <c r="C30" s="78">
        <v>16</v>
      </c>
      <c r="D30" s="79" t="s">
        <v>974</v>
      </c>
      <c r="E30" s="80" t="s">
        <v>975</v>
      </c>
      <c r="F30" s="24">
        <v>21</v>
      </c>
      <c r="G30" s="21">
        <f>IF(OR(F30="dnf",F30="dns",F30="dnc",F30="dsq",F30="bfd",F30="ocs",F30="raf",F30="dne"),29,F30)</f>
        <v>21</v>
      </c>
      <c r="H30" s="15">
        <v>25</v>
      </c>
      <c r="I30" s="21">
        <f>IF(OR(H30="dnf",H30="dns",H30="dnc",H30="dsq",H30="bfd",H30="ocs",H30="raf",H30="dne"),33,H30)</f>
        <v>25</v>
      </c>
      <c r="J30" s="15">
        <v>24</v>
      </c>
      <c r="K30" s="21">
        <f>IF(OR(J30="dnf",J30="dns",J30="dnc",J30="dsq",J30="bfd",J30="ocs",J30="raf",J30="dne"),33,J30)</f>
        <v>24</v>
      </c>
      <c r="L30" s="25"/>
      <c r="M30" s="21">
        <f>IF(OR(L30="dnf",L30="dns",L30="dnc",L30="dsq",L30="bfd",L30="ocs",L30="raf",L30="dne"),33,L30)</f>
        <v>0</v>
      </c>
      <c r="N30" s="15"/>
      <c r="O30" s="21">
        <f>IF(OR(N30="dnf",N30="dns",N30="dnc",N30="dsq",N30="bfd",N30="ocs",N30="raf",N30="dne"),33,N30)</f>
        <v>0</v>
      </c>
      <c r="P30" s="15"/>
      <c r="Q30" s="21">
        <f>IF(OR(P30="dnf",P30="dns",P30="dnc",P30="dsq",P30="bfd",P30="ocs",P30="raf",P30="dne"),33,P30)</f>
        <v>0</v>
      </c>
      <c r="R30" s="15"/>
      <c r="S30" s="21">
        <f>IF(OR(R30="dnf",R30="dns",R30="dnc",R30="dsq",R30="bfd",R30="ocs",R30="raf",R30="dne"),33,R30)</f>
        <v>0</v>
      </c>
      <c r="T30" s="15"/>
      <c r="U30" s="21">
        <f>IF(OR(T30="dnf",T30="dns",T30="dnc",T30="dsq",T30="bfd",T30="ocs",T30="raf",T30="dne"),33,T30)</f>
        <v>0</v>
      </c>
      <c r="V30" s="15"/>
      <c r="W30" s="21">
        <f>IF(OR(V30="dnf",V30="dns",V30="dnc",V30="dsq",V30="bfd",V30="ocs",V30="raf",V30="dne"),33,V30)</f>
        <v>0</v>
      </c>
      <c r="X30" s="15"/>
      <c r="Y30" s="21">
        <f>IF(OR(X30="dnf",X30="dns",X30="dnc",X30="dsq",X30="bfd",X30="ocs",X30="raf",X30="dne"),33,X30)</f>
        <v>0</v>
      </c>
      <c r="Z30" s="15"/>
      <c r="AA30" s="15"/>
      <c r="AB30" s="21">
        <f>SUM(G30,I30,K30,M30,O30,Q30,S30,U30,W30,Y30,Z30)-AA30</f>
        <v>70</v>
      </c>
      <c r="AC30" s="3"/>
    </row>
    <row r="31" spans="1:29" s="4" customFormat="1" ht="12.75">
      <c r="A31" s="3">
        <v>26</v>
      </c>
      <c r="B31" s="77" t="s">
        <v>976</v>
      </c>
      <c r="C31" s="78">
        <v>30</v>
      </c>
      <c r="D31" s="79" t="s">
        <v>977</v>
      </c>
      <c r="E31" s="80" t="s">
        <v>978</v>
      </c>
      <c r="F31" s="24">
        <v>24</v>
      </c>
      <c r="G31" s="21">
        <f>IF(OR(F31="dnf",F31="dns",F31="dnc",F31="dsq",F31="bfd",F31="ocs",F31="raf",F31="dne"),29,F31)</f>
        <v>24</v>
      </c>
      <c r="H31" s="15">
        <v>26</v>
      </c>
      <c r="I31" s="21">
        <f>IF(OR(H31="dnf",H31="dns",H31="dnc",H31="dsq",H31="bfd",H31="ocs",H31="raf",H31="dne"),33,H31)</f>
        <v>26</v>
      </c>
      <c r="J31" s="15">
        <v>26</v>
      </c>
      <c r="K31" s="21">
        <f>IF(OR(J31="dnf",J31="dns",J31="dnc",J31="dsq",J31="bfd",J31="ocs",J31="raf",J31="dne"),33,J31)</f>
        <v>26</v>
      </c>
      <c r="L31" s="25"/>
      <c r="M31" s="21">
        <f>IF(OR(L31="dnf",L31="dns",L31="dnc",L31="dsq",L31="bfd",L31="ocs",L31="raf",L31="dne"),33,L31)</f>
        <v>0</v>
      </c>
      <c r="N31" s="15"/>
      <c r="O31" s="21">
        <f>IF(OR(N31="dnf",N31="dns",N31="dnc",N31="dsq",N31="bfd",N31="ocs",N31="raf",N31="dne"),33,N31)</f>
        <v>0</v>
      </c>
      <c r="P31" s="15"/>
      <c r="Q31" s="21">
        <f>IF(OR(P31="dnf",P31="dns",P31="dnc",P31="dsq",P31="bfd",P31="ocs",P31="raf",P31="dne"),33,P31)</f>
        <v>0</v>
      </c>
      <c r="R31" s="15"/>
      <c r="S31" s="21">
        <f>IF(OR(R31="dnf",R31="dns",R31="dnc",R31="dsq",R31="bfd",R31="ocs",R31="raf",R31="dne"),33,R31)</f>
        <v>0</v>
      </c>
      <c r="T31" s="15"/>
      <c r="U31" s="21">
        <f>IF(OR(T31="dnf",T31="dns",T31="dnc",T31="dsq",T31="bfd",T31="ocs",T31="raf",T31="dne"),33,T31)</f>
        <v>0</v>
      </c>
      <c r="V31" s="15"/>
      <c r="W31" s="21">
        <f>IF(OR(V31="dnf",V31="dns",V31="dnc",V31="dsq",V31="bfd",V31="ocs",V31="raf",V31="dne"),33,V31)</f>
        <v>0</v>
      </c>
      <c r="X31" s="15"/>
      <c r="Y31" s="21">
        <f>IF(OR(X31="dnf",X31="dns",X31="dnc",X31="dsq",X31="bfd",X31="ocs",X31="raf",X31="dne"),33,X31)</f>
        <v>0</v>
      </c>
      <c r="Z31" s="15"/>
      <c r="AA31" s="15"/>
      <c r="AB31" s="21">
        <f>SUM(G31,I31,K31,M31,O31,Q31,S31,U31,W31,Y31,Z31)-AA31</f>
        <v>76</v>
      </c>
      <c r="AC31" s="3"/>
    </row>
    <row r="32" spans="1:29" s="4" customFormat="1" ht="12.75">
      <c r="A32" s="3">
        <v>27</v>
      </c>
      <c r="B32" s="77" t="s">
        <v>979</v>
      </c>
      <c r="C32" s="78">
        <v>11</v>
      </c>
      <c r="D32" s="79" t="s">
        <v>980</v>
      </c>
      <c r="E32" s="80" t="s">
        <v>981</v>
      </c>
      <c r="F32" s="24">
        <v>25</v>
      </c>
      <c r="G32" s="21">
        <f>IF(OR(F32="dnf",F32="dns",F32="dnc",F32="dsq",F32="bfd",F32="ocs",F32="raf",F32="dne"),29,F32)</f>
        <v>25</v>
      </c>
      <c r="H32" s="15">
        <v>27</v>
      </c>
      <c r="I32" s="21">
        <f>IF(OR(H32="dnf",H32="dns",H32="dnc",H32="dsq",H32="bfd",H32="ocs",H32="raf",H32="dne"),33,H32)</f>
        <v>27</v>
      </c>
      <c r="J32" s="15" t="s">
        <v>982</v>
      </c>
      <c r="K32" s="21">
        <f>IF(OR(J32="dnf",J32="dns",J32="dnc",J32="dsq",J32="bfd",J32="ocs",J32="raf",J32="dne"),33,J32)</f>
        <v>33</v>
      </c>
      <c r="L32" s="25"/>
      <c r="M32" s="21">
        <f>IF(OR(L32="dnf",L32="dns",L32="dnc",L32="dsq",L32="bfd",L32="ocs",L32="raf",L32="dne"),33,L32)</f>
        <v>0</v>
      </c>
      <c r="N32" s="15"/>
      <c r="O32" s="21">
        <f>IF(OR(N32="dnf",N32="dns",N32="dnc",N32="dsq",N32="bfd",N32="ocs",N32="raf",N32="dne"),33,N32)</f>
        <v>0</v>
      </c>
      <c r="P32" s="15"/>
      <c r="Q32" s="21">
        <f>IF(OR(P32="dnf",P32="dns",P32="dnc",P32="dsq",P32="bfd",P32="ocs",P32="raf",P32="dne"),33,P32)</f>
        <v>0</v>
      </c>
      <c r="R32" s="15"/>
      <c r="S32" s="21">
        <f>IF(OR(R32="dnf",R32="dns",R32="dnc",R32="dsq",R32="bfd",R32="ocs",R32="raf",R32="dne"),33,R32)</f>
        <v>0</v>
      </c>
      <c r="T32" s="15"/>
      <c r="U32" s="21">
        <f>IF(OR(T32="dnf",T32="dns",T32="dnc",T32="dsq",T32="bfd",T32="ocs",T32="raf",T32="dne"),33,T32)</f>
        <v>0</v>
      </c>
      <c r="V32" s="15"/>
      <c r="W32" s="21">
        <f>IF(OR(V32="dnf",V32="dns",V32="dnc",V32="dsq",V32="bfd",V32="ocs",V32="raf",V32="dne"),33,V32)</f>
        <v>0</v>
      </c>
      <c r="X32" s="15"/>
      <c r="Y32" s="21">
        <f>IF(OR(X32="dnf",X32="dns",X32="dnc",X32="dsq",X32="bfd",X32="ocs",X32="raf",X32="dne"),33,X32)</f>
        <v>0</v>
      </c>
      <c r="Z32" s="15"/>
      <c r="AA32" s="15"/>
      <c r="AB32" s="21">
        <f>SUM(G32,I32,K32,M32,O32,Q32,S32,U32,W32,Y32,Z32)-AA32</f>
        <v>85</v>
      </c>
      <c r="AC32" s="3"/>
    </row>
    <row r="33" spans="1:29" s="4" customFormat="1" ht="12.75">
      <c r="A33" s="3">
        <v>28</v>
      </c>
      <c r="B33" s="77" t="s">
        <v>983</v>
      </c>
      <c r="C33" s="78">
        <v>181</v>
      </c>
      <c r="D33" s="79" t="s">
        <v>984</v>
      </c>
      <c r="E33" s="80" t="s">
        <v>985</v>
      </c>
      <c r="F33" s="24" t="s">
        <v>986</v>
      </c>
      <c r="G33" s="21">
        <f>IF(OR(F33="dnf",F33="dns",F33="dnc",F33="dsq",F33="bfd",F33="ocs",F33="raf",F33="dne"),29,F33)</f>
        <v>29</v>
      </c>
      <c r="H33" s="15" t="s">
        <v>987</v>
      </c>
      <c r="I33" s="21">
        <f>IF(OR(H33="dnf",H33="dns",H33="dnc",H33="dsq",H33="bfd",H33="ocs",H33="raf",H33="dne"),33,H33)</f>
        <v>33</v>
      </c>
      <c r="J33" s="15" t="s">
        <v>988</v>
      </c>
      <c r="K33" s="21">
        <f>IF(OR(J33="dnf",J33="dns",J33="dnc",J33="dsq",J33="bfd",J33="ocs",J33="raf",J33="dne"),33,J33)</f>
        <v>33</v>
      </c>
      <c r="L33" s="25"/>
      <c r="M33" s="21">
        <f>IF(OR(L33="dnf",L33="dns",L33="dnc",L33="dsq",L33="bfd",L33="ocs",L33="raf",L33="dne"),33,L33)</f>
        <v>0</v>
      </c>
      <c r="N33" s="15"/>
      <c r="O33" s="21">
        <f>IF(OR(N33="dnf",N33="dns",N33="dnc",N33="dsq",N33="bfd",N33="ocs",N33="raf",N33="dne"),33,N33)</f>
        <v>0</v>
      </c>
      <c r="P33" s="15"/>
      <c r="Q33" s="21">
        <f>IF(OR(P33="dnf",P33="dns",P33="dnc",P33="dsq",P33="bfd",P33="ocs",P33="raf",P33="dne"),33,P33)</f>
        <v>0</v>
      </c>
      <c r="R33" s="15"/>
      <c r="S33" s="21">
        <f>IF(OR(R33="dnf",R33="dns",R33="dnc",R33="dsq",R33="bfd",R33="ocs",R33="raf",R33="dne"),33,R33)</f>
        <v>0</v>
      </c>
      <c r="T33" s="15"/>
      <c r="U33" s="21">
        <f>IF(OR(T33="dnf",T33="dns",T33="dnc",T33="dsq",T33="bfd",T33="ocs",T33="raf",T33="dne"),33,T33)</f>
        <v>0</v>
      </c>
      <c r="V33" s="15"/>
      <c r="W33" s="21">
        <f>IF(OR(V33="dnf",V33="dns",V33="dnc",V33="dsq",V33="bfd",V33="ocs",V33="raf",V33="dne"),33,V33)</f>
        <v>0</v>
      </c>
      <c r="X33" s="15"/>
      <c r="Y33" s="21">
        <f>IF(OR(X33="dnf",X33="dns",X33="dnc",X33="dsq",X33="bfd",X33="ocs",X33="raf",X33="dne"),33,X33)</f>
        <v>0</v>
      </c>
      <c r="Z33" s="15"/>
      <c r="AA33" s="15"/>
      <c r="AB33" s="21">
        <f>SUM(G33,I33,K33,M33,O33,Q33,S33,U33,W33,Y33,Z33)-AA33</f>
        <v>95</v>
      </c>
      <c r="AC33" s="3"/>
    </row>
  </sheetData>
  <mergeCells count="12">
    <mergeCell ref="A1:O1"/>
    <mergeCell ref="A2:O2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rintOptions horizontalCentered="1" verticalCentered="1"/>
  <pageMargins left="0.40972222222222227" right="0.19652777777777777" top="0.19652777777777777" bottom="0.19652777777777777" header="0.19652777777777777" footer="0.23611111111111113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Kaloyanov</dc:creator>
  <cp:keywords/>
  <dc:description/>
  <cp:lastModifiedBy/>
  <cp:lastPrinted>2004-08-04T16:00:47Z</cp:lastPrinted>
  <dcterms:created xsi:type="dcterms:W3CDTF">2004-07-15T09:15:23Z</dcterms:created>
  <dcterms:modified xsi:type="dcterms:W3CDTF">2004-08-05T08:32:20Z</dcterms:modified>
  <cp:category/>
  <cp:version/>
  <cp:contentType/>
  <cp:contentStatus/>
  <cp:revision>1</cp:revision>
</cp:coreProperties>
</file>